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uckeyehills-my.sharepoint.com/personal/jwestfall_buckeyehills_org/Documents/2025 RFP Title III Alz/"/>
    </mc:Choice>
  </mc:AlternateContent>
  <xr:revisionPtr revIDLastSave="10" documentId="8_{368569E6-D8BD-4521-9C36-13F875687268}" xr6:coauthVersionLast="47" xr6:coauthVersionMax="47" xr10:uidLastSave="{C2FAEFB7-C74B-45C5-90CD-A84611BA5144}"/>
  <bookViews>
    <workbookView xWindow="28680" yWindow="-120" windowWidth="29040" windowHeight="15720" xr2:uid="{00000000-000D-0000-FFFF-FFFF00000000}"/>
  </bookViews>
  <sheets>
    <sheet name="Alzheimer" sheetId="4" r:id="rId1"/>
    <sheet name="Unit" sheetId="8" state="hidden" r:id="rId2"/>
    <sheet name="Service" sheetId="7" state="hidden" r:id="rId3"/>
    <sheet name="Funds" sheetId="6" state="hidden" r:id="rId4"/>
    <sheet name="County" sheetId="5" state="hidden" r:id="rId5"/>
  </sheets>
  <externalReferences>
    <externalReference r:id="rId6"/>
    <externalReference r:id="rId7"/>
  </externalReferences>
  <definedNames>
    <definedName name="CASH" localSheetId="0">[1]Proposed!$F$11</definedName>
    <definedName name="CASH">[2]Proposed!$F$11</definedName>
    <definedName name="Inkind" localSheetId="0">Alzheimer!$D$21</definedName>
    <definedName name="Inkind">#REF!</definedName>
    <definedName name="_xlnm.Print_Area" localSheetId="0">Alzheimer!$A$2:$J$32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4" l="1"/>
  <c r="C9" i="6"/>
  <c r="D18" i="4"/>
  <c r="G30" i="4"/>
  <c r="H20" i="4" l="1"/>
  <c r="H19" i="4"/>
  <c r="H18" i="4"/>
  <c r="D22" i="4"/>
  <c r="H22" i="4" l="1"/>
</calcChain>
</file>

<file path=xl/sharedStrings.xml><?xml version="1.0" encoding="utf-8"?>
<sst xmlns="http://schemas.openxmlformats.org/spreadsheetml/2006/main" count="56" uniqueCount="39">
  <si>
    <t>Ending</t>
  </si>
  <si>
    <t>County Service Area:</t>
  </si>
  <si>
    <r>
      <t xml:space="preserve">II   </t>
    </r>
    <r>
      <rPr>
        <b/>
        <u/>
        <sz val="10.5"/>
        <rFont val="Arial"/>
        <family val="2"/>
      </rPr>
      <t>Proposed Unit Rates:</t>
    </r>
  </si>
  <si>
    <t>Amount</t>
  </si>
  <si>
    <t>Partial Unit Rate by Funding Source</t>
  </si>
  <si>
    <t xml:space="preserve">     B.  Project Income</t>
  </si>
  <si>
    <t xml:space="preserve">     C.  Local Cash</t>
  </si>
  <si>
    <t xml:space="preserve">     D.  In-Kind</t>
  </si>
  <si>
    <t>Total Unit Rate</t>
  </si>
  <si>
    <t>Select County</t>
  </si>
  <si>
    <r>
      <t xml:space="preserve">     F.  </t>
    </r>
    <r>
      <rPr>
        <b/>
        <sz val="10"/>
        <rFont val="Arial"/>
        <family val="2"/>
      </rPr>
      <t>Total Funds</t>
    </r>
  </si>
  <si>
    <r>
      <t xml:space="preserve">     G.  </t>
    </r>
    <r>
      <rPr>
        <b/>
        <sz val="10"/>
        <rFont val="Arial"/>
        <family val="2"/>
      </rPr>
      <t>Total Units</t>
    </r>
  </si>
  <si>
    <t>Organization Name:</t>
  </si>
  <si>
    <t>ENTER ORGANIZATION NAME HERE</t>
  </si>
  <si>
    <t>For Program Year:                     Beginning</t>
  </si>
  <si>
    <t>Date:</t>
  </si>
  <si>
    <t>"Partial Unit Rate by Funding Source" column will automatically calculate when numbers are entered in "Proposed Unit Rate" column and "Total Units" field.</t>
  </si>
  <si>
    <t>Athens</t>
  </si>
  <si>
    <t>Hocking</t>
  </si>
  <si>
    <t>Meigs</t>
  </si>
  <si>
    <t>Monroe</t>
  </si>
  <si>
    <t>Morgan</t>
  </si>
  <si>
    <t>Noble</t>
  </si>
  <si>
    <t>Perry</t>
  </si>
  <si>
    <t>Washington</t>
  </si>
  <si>
    <t>Please enter total number of units to be delivered</t>
  </si>
  <si>
    <t xml:space="preserve">     Unit of Service per Taxonomy:</t>
  </si>
  <si>
    <t>Adult Day Respite</t>
  </si>
  <si>
    <t>Service</t>
  </si>
  <si>
    <t>In Home Service Personal Care</t>
  </si>
  <si>
    <t>In Home Service Homemaker</t>
  </si>
  <si>
    <t xml:space="preserve">     A.  Alz Funds</t>
  </si>
  <si>
    <t>Alz</t>
  </si>
  <si>
    <t>ADS- Half Day</t>
  </si>
  <si>
    <t>ADS- Full Day</t>
  </si>
  <si>
    <t>Personal Care 1unit/1hour</t>
  </si>
  <si>
    <t>Homemaker 1unit/1hour</t>
  </si>
  <si>
    <t>Institutional Respite 24hrs</t>
  </si>
  <si>
    <t>Institutional Respite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</si>
</sst>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.5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.5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name val="Arial"/>
      <family val="2"/>
    </font>
    <font>
      <sz val="11"/>
      <color rgb="FF3F3F7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0" fillId="3" borderId="0" applyNumberFormat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13" borderId="5" applyNumberFormat="0" applyAlignment="0" applyProtection="0"/>
  </cellStyleXfs>
  <cellXfs count="62">
    <xf numFmtId="0" fontId="0" fillId="0" borderId="0" xfId="0"/>
    <xf numFmtId="0" fontId="0" fillId="2" borderId="0" xfId="0" applyFill="1"/>
    <xf numFmtId="0" fontId="5" fillId="0" borderId="0" xfId="0" applyFont="1"/>
    <xf numFmtId="0" fontId="0" fillId="4" borderId="0" xfId="0" applyFill="1"/>
    <xf numFmtId="165" fontId="0" fillId="0" borderId="0" xfId="2" applyNumberFormat="1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41" fontId="11" fillId="12" borderId="1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right"/>
    </xf>
    <xf numFmtId="0" fontId="1" fillId="2" borderId="0" xfId="0" applyFont="1" applyFill="1"/>
    <xf numFmtId="14" fontId="1" fillId="2" borderId="1" xfId="0" applyNumberFormat="1" applyFont="1" applyFill="1" applyBorder="1"/>
    <xf numFmtId="164" fontId="1" fillId="2" borderId="0" xfId="0" applyNumberFormat="1" applyFont="1" applyFill="1"/>
    <xf numFmtId="41" fontId="11" fillId="4" borderId="1" xfId="1" applyNumberFormat="1" applyFont="1" applyFill="1" applyBorder="1" applyProtection="1"/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1" fontId="1" fillId="2" borderId="0" xfId="0" applyNumberFormat="1" applyFont="1" applyFill="1"/>
    <xf numFmtId="41" fontId="2" fillId="2" borderId="0" xfId="0" applyNumberFormat="1" applyFont="1" applyFill="1"/>
    <xf numFmtId="44" fontId="6" fillId="2" borderId="4" xfId="0" applyNumberFormat="1" applyFont="1" applyFill="1" applyBorder="1" applyAlignment="1">
      <alignment horizontal="left"/>
    </xf>
    <xf numFmtId="42" fontId="6" fillId="2" borderId="0" xfId="0" applyNumberFormat="1" applyFont="1" applyFill="1" applyAlignment="1">
      <alignment horizontal="left"/>
    </xf>
    <xf numFmtId="42" fontId="6" fillId="2" borderId="3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2" borderId="0" xfId="0" applyFont="1" applyFill="1"/>
    <xf numFmtId="164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2" fontId="1" fillId="0" borderId="2" xfId="0" applyNumberFormat="1" applyFont="1" applyBorder="1"/>
    <xf numFmtId="165" fontId="1" fillId="0" borderId="1" xfId="2" applyNumberFormat="1" applyFont="1" applyBorder="1" applyProtection="1"/>
    <xf numFmtId="165" fontId="6" fillId="2" borderId="3" xfId="2" applyNumberFormat="1" applyFont="1" applyFill="1" applyBorder="1" applyProtection="1"/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0" borderId="0" xfId="0" applyFont="1"/>
    <xf numFmtId="0" fontId="17" fillId="2" borderId="0" xfId="0" applyFont="1" applyFill="1"/>
    <xf numFmtId="165" fontId="0" fillId="0" borderId="0" xfId="0" applyNumberForma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9" fontId="18" fillId="13" borderId="5" xfId="4" applyNumberFormat="1" applyAlignment="1">
      <alignment horizontal="left"/>
    </xf>
    <xf numFmtId="0" fontId="1" fillId="0" borderId="2" xfId="0" applyNumberFormat="1" applyFont="1" applyBorder="1"/>
    <xf numFmtId="165" fontId="1" fillId="0" borderId="2" xfId="2" applyNumberFormat="1" applyFont="1" applyBorder="1" applyProtection="1"/>
    <xf numFmtId="3" fontId="6" fillId="0" borderId="3" xfId="0" applyNumberFormat="1" applyFont="1" applyBorder="1" applyProtection="1"/>
    <xf numFmtId="0" fontId="16" fillId="4" borderId="1" xfId="3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3" fillId="4" borderId="0" xfId="0" applyFont="1" applyFill="1" applyAlignment="1" applyProtection="1">
      <alignment horizontal="center"/>
      <protection locked="0"/>
    </xf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5">
    <cellStyle name="Currency" xfId="2" builtinId="4"/>
    <cellStyle name="Explanatory Text" xfId="3" builtinId="53"/>
    <cellStyle name="Input" xfId="4" builtinId="20"/>
    <cellStyle name="Neutral" xfId="1" builtinId="28"/>
    <cellStyle name="Normal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cal%20Forms\RFP%20Budget%20Sheets\Proposed%20RF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stutz\LOCALS~1\Temp\XPgrpwise\Proposed%20R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"/>
    </sheetNames>
    <sheetDataSet>
      <sheetData sheetId="0">
        <row r="11">
          <cell r="F11">
            <v>33200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"/>
    </sheetNames>
    <sheetDataSet>
      <sheetData sheetId="0">
        <row r="11">
          <cell r="F11">
            <v>33200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K46"/>
  <sheetViews>
    <sheetView showGridLines="0" tabSelected="1" zoomScaleNormal="100" workbookViewId="0">
      <selection activeCell="R6" sqref="R6"/>
    </sheetView>
  </sheetViews>
  <sheetFormatPr defaultColWidth="8.7109375" defaultRowHeight="12.75" x14ac:dyDescent="0.2"/>
  <cols>
    <col min="1" max="1" width="26" customWidth="1"/>
    <col min="2" max="2" width="4.85546875" customWidth="1"/>
    <col min="3" max="3" width="3.85546875" customWidth="1"/>
    <col min="4" max="4" width="12.7109375" customWidth="1"/>
    <col min="5" max="5" width="11.7109375" customWidth="1"/>
    <col min="6" max="6" width="0.7109375" customWidth="1"/>
    <col min="7" max="8" width="10.5703125" customWidth="1"/>
    <col min="9" max="9" width="11.42578125" customWidth="1"/>
  </cols>
  <sheetData>
    <row r="2" spans="1:11" ht="13.5" x14ac:dyDescent="0.2">
      <c r="A2" s="13" t="s">
        <v>12</v>
      </c>
      <c r="B2" s="54" t="s">
        <v>13</v>
      </c>
      <c r="C2" s="54"/>
      <c r="D2" s="54"/>
      <c r="E2" s="54"/>
      <c r="I2" s="14"/>
      <c r="J2" s="1"/>
      <c r="K2" s="1"/>
    </row>
    <row r="3" spans="1:11" ht="18.95" customHeight="1" x14ac:dyDescent="0.2">
      <c r="A3" s="55" t="s">
        <v>14</v>
      </c>
      <c r="B3" s="55"/>
      <c r="C3" s="55"/>
      <c r="D3" s="55"/>
      <c r="E3" s="15">
        <v>45839</v>
      </c>
      <c r="F3" s="16"/>
      <c r="G3" s="13" t="s">
        <v>0</v>
      </c>
      <c r="H3" s="15">
        <v>46568</v>
      </c>
      <c r="I3" s="14"/>
      <c r="J3" s="1"/>
      <c r="K3" s="1"/>
    </row>
    <row r="4" spans="1:11" ht="12.9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47" t="s">
        <v>28</v>
      </c>
      <c r="B5" s="56" t="s">
        <v>26</v>
      </c>
      <c r="C5" s="57"/>
      <c r="D5" s="57"/>
      <c r="E5" s="57"/>
      <c r="F5" s="51" t="s">
        <v>36</v>
      </c>
      <c r="G5" s="51"/>
      <c r="H5" s="51"/>
      <c r="I5" s="51"/>
      <c r="J5" s="1"/>
      <c r="K5" s="1"/>
    </row>
    <row r="6" spans="1:11" ht="15" customHeight="1" x14ac:dyDescent="0.2">
      <c r="A6" s="4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8.8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6.149999999999999" customHeight="1" x14ac:dyDescent="0.25">
      <c r="B8" s="17" t="s">
        <v>1</v>
      </c>
      <c r="C8" s="17"/>
      <c r="D8" s="17"/>
      <c r="E8" s="12" t="s">
        <v>17</v>
      </c>
      <c r="G8" s="1"/>
      <c r="H8" s="1"/>
      <c r="I8" s="1"/>
      <c r="J8" s="1"/>
      <c r="K8" s="1"/>
    </row>
    <row r="9" spans="1:11" ht="7.35" customHeight="1" x14ac:dyDescent="0.2">
      <c r="A9" s="1"/>
      <c r="B9" s="1"/>
      <c r="C9" s="1"/>
      <c r="D9" s="14"/>
      <c r="E9" s="14"/>
      <c r="F9" s="14"/>
      <c r="G9" s="14"/>
      <c r="H9" s="14"/>
      <c r="I9" s="14"/>
      <c r="J9" s="1"/>
      <c r="K9" s="1"/>
    </row>
    <row r="10" spans="1:11" ht="15" x14ac:dyDescent="0.25">
      <c r="A10" s="18"/>
      <c r="B10" s="41"/>
      <c r="C10" s="41"/>
      <c r="D10" s="41"/>
      <c r="E10" s="41"/>
      <c r="F10" s="41"/>
      <c r="G10" s="41"/>
      <c r="H10" s="41"/>
      <c r="I10" s="1"/>
      <c r="J10" s="1"/>
      <c r="K10" s="1"/>
    </row>
    <row r="11" spans="1:11" ht="31.5" customHeight="1" x14ac:dyDescent="0.2">
      <c r="A11" s="58"/>
      <c r="B11" s="58"/>
      <c r="C11" s="58"/>
      <c r="D11" s="58"/>
      <c r="E11" s="58"/>
      <c r="F11" s="58"/>
      <c r="G11" s="58"/>
      <c r="H11" s="58"/>
    </row>
    <row r="12" spans="1:11" ht="16.5" customHeight="1" x14ac:dyDescent="0.2">
      <c r="A12" s="19"/>
      <c r="B12" s="19"/>
      <c r="C12" s="19"/>
      <c r="D12" s="19"/>
      <c r="E12" s="19"/>
      <c r="F12" s="19"/>
      <c r="G12" s="19"/>
      <c r="H12" s="19"/>
    </row>
    <row r="13" spans="1:11" ht="30" customHeight="1" x14ac:dyDescent="0.2">
      <c r="A13" s="58"/>
      <c r="B13" s="58"/>
      <c r="C13" s="58"/>
      <c r="D13" s="58"/>
      <c r="E13" s="58"/>
      <c r="F13" s="58"/>
      <c r="G13" s="58"/>
      <c r="H13" s="58"/>
      <c r="I13" s="1"/>
      <c r="J13" s="1"/>
      <c r="K13" s="1"/>
    </row>
    <row r="14" spans="1:11" ht="13.5" x14ac:dyDescent="0.2">
      <c r="A14" s="19"/>
      <c r="B14" s="19"/>
      <c r="C14" s="19"/>
      <c r="D14" s="19"/>
      <c r="E14" s="19"/>
      <c r="F14" s="19"/>
      <c r="G14" s="19"/>
      <c r="H14" s="19"/>
      <c r="I14" s="1"/>
      <c r="J14" s="1"/>
      <c r="K14" s="1"/>
    </row>
    <row r="15" spans="1:11" ht="32.450000000000003" customHeight="1" x14ac:dyDescent="0.2">
      <c r="A15" s="59" t="s">
        <v>16</v>
      </c>
      <c r="B15" s="59"/>
      <c r="C15" s="59"/>
      <c r="D15" s="59"/>
      <c r="E15" s="59"/>
      <c r="F15" s="59"/>
      <c r="G15" s="59"/>
      <c r="H15" s="59"/>
      <c r="I15" s="1"/>
      <c r="J15" s="1"/>
      <c r="K15" s="1"/>
    </row>
    <row r="16" spans="1:11" ht="15" x14ac:dyDescent="0.25">
      <c r="A16" s="18"/>
      <c r="B16" s="19"/>
      <c r="C16" s="19"/>
      <c r="D16" s="19"/>
      <c r="E16" s="19"/>
      <c r="F16" s="19"/>
      <c r="G16" s="19"/>
      <c r="H16" s="19"/>
      <c r="I16" s="1"/>
      <c r="J16" s="1"/>
      <c r="K16" s="1"/>
    </row>
    <row r="17" spans="1:11" ht="22.5" customHeight="1" x14ac:dyDescent="0.2">
      <c r="A17" s="60" t="s">
        <v>2</v>
      </c>
      <c r="B17" s="60"/>
      <c r="C17" s="61"/>
      <c r="D17" s="20" t="s">
        <v>3</v>
      </c>
      <c r="E17" s="1"/>
      <c r="F17" s="1"/>
      <c r="G17" s="52" t="s">
        <v>4</v>
      </c>
      <c r="H17" s="52"/>
      <c r="I17" s="52"/>
      <c r="K17" s="1"/>
    </row>
    <row r="18" spans="1:11" ht="15" x14ac:dyDescent="0.2">
      <c r="A18" s="53" t="s">
        <v>31</v>
      </c>
      <c r="B18" s="53"/>
      <c r="C18" s="53"/>
      <c r="D18" s="36">
        <f>IF(E8="Athens",Funds!C1,IF(E8="Hocking",Funds!C2,IF(E8="Meigs",Funds!C3,IF(E8="Monroe",Funds!C4,IF(E8="Morgan",Funds!C5,IF(E8="Noble",Funds!C6,IF(E8="Perry",Funds!C7,IF(E8="Washington",Funds!C8))))))))</f>
        <v>11068.92</v>
      </c>
      <c r="E18" s="14"/>
      <c r="F18" s="14"/>
      <c r="G18" s="14"/>
      <c r="H18" s="35" t="e">
        <f>D18/D24</f>
        <v>#DIV/0!</v>
      </c>
      <c r="I18" s="21"/>
      <c r="K18" s="1"/>
    </row>
    <row r="19" spans="1:11" x14ac:dyDescent="0.2">
      <c r="A19" s="53" t="s">
        <v>5</v>
      </c>
      <c r="B19" s="53"/>
      <c r="C19" s="53"/>
      <c r="D19" s="49"/>
      <c r="E19" s="14"/>
      <c r="F19" s="14"/>
      <c r="G19" s="14"/>
      <c r="H19" s="35" t="e">
        <f>D19/D24</f>
        <v>#DIV/0!</v>
      </c>
      <c r="K19" s="1"/>
    </row>
    <row r="20" spans="1:11" x14ac:dyDescent="0.2">
      <c r="A20" s="53" t="s">
        <v>6</v>
      </c>
      <c r="B20" s="53"/>
      <c r="C20" s="53"/>
      <c r="D20" s="49"/>
      <c r="E20" s="46"/>
      <c r="F20" s="23"/>
      <c r="G20" s="22"/>
      <c r="H20" s="35" t="e">
        <f>D20/D24</f>
        <v>#DIV/0!</v>
      </c>
      <c r="K20" s="1"/>
    </row>
    <row r="21" spans="1:11" x14ac:dyDescent="0.2">
      <c r="A21" s="53" t="s">
        <v>7</v>
      </c>
      <c r="B21" s="53"/>
      <c r="C21" s="53"/>
      <c r="D21" s="49"/>
      <c r="E21" s="39"/>
      <c r="F21" s="24"/>
      <c r="G21" s="25"/>
      <c r="H21" s="48" t="e">
        <f>D21/D24</f>
        <v>#DIV/0!</v>
      </c>
      <c r="K21" s="1"/>
    </row>
    <row r="22" spans="1:11" ht="13.5" thickBot="1" x14ac:dyDescent="0.25">
      <c r="A22" s="53" t="s">
        <v>10</v>
      </c>
      <c r="B22" s="53"/>
      <c r="C22" s="53"/>
      <c r="D22" s="37">
        <f>ROUNDUP(SUM(D18:D21),2)</f>
        <v>11068.92</v>
      </c>
      <c r="E22" s="46" t="s">
        <v>8</v>
      </c>
      <c r="F22" s="46"/>
      <c r="G22" s="46"/>
      <c r="H22" s="26" t="e">
        <f>ROUNDUP(SUM(H18:H21),2)</f>
        <v>#DIV/0!</v>
      </c>
      <c r="I22" s="27"/>
      <c r="K22" s="1"/>
    </row>
    <row r="23" spans="1:11" ht="13.5" thickBot="1" x14ac:dyDescent="0.25">
      <c r="A23" s="38"/>
      <c r="B23" s="38"/>
      <c r="C23" s="38"/>
      <c r="D23" s="28"/>
      <c r="F23" s="39"/>
      <c r="G23" s="39"/>
      <c r="H23" s="27"/>
      <c r="I23" s="27"/>
      <c r="K23" s="1"/>
    </row>
    <row r="24" spans="1:11" ht="13.5" thickBot="1" x14ac:dyDescent="0.25">
      <c r="A24" s="53" t="s">
        <v>11</v>
      </c>
      <c r="B24" s="53"/>
      <c r="C24" s="53"/>
      <c r="D24" s="50"/>
      <c r="E24" s="14" t="s">
        <v>25</v>
      </c>
      <c r="F24" s="14"/>
      <c r="G24" s="14"/>
      <c r="H24" s="14"/>
      <c r="I24" s="14"/>
      <c r="J24" s="1"/>
      <c r="K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x14ac:dyDescent="0.2">
      <c r="A26" s="30"/>
      <c r="B26" s="30"/>
      <c r="C26" s="31"/>
      <c r="D26" s="40"/>
      <c r="E26" s="1"/>
      <c r="F26" s="38"/>
      <c r="G26" s="40"/>
      <c r="H26" s="14"/>
      <c r="I26" s="29"/>
      <c r="J26" s="1"/>
      <c r="K26" s="1"/>
    </row>
    <row r="27" spans="1:11" x14ac:dyDescent="0.2">
      <c r="A27" s="32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45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45" t="s">
        <v>15</v>
      </c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34"/>
      <c r="G30" s="33">
        <f ca="1">NOW()</f>
        <v>45715.442909837962</v>
      </c>
      <c r="H30" s="1"/>
      <c r="I30" s="1"/>
      <c r="J30" s="1"/>
      <c r="K30" s="1"/>
    </row>
    <row r="31" spans="1:11" x14ac:dyDescent="0.2">
      <c r="A31" s="1"/>
      <c r="B31" s="1"/>
      <c r="C31" s="1"/>
      <c r="D31" s="1"/>
      <c r="F31" s="1"/>
      <c r="G31" s="1"/>
      <c r="H31" s="1"/>
      <c r="I31" s="1"/>
      <c r="J31" s="1"/>
      <c r="K31" s="1"/>
    </row>
    <row r="32" spans="1:11" ht="41.25" customHeight="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  <row r="37" spans="10:11" x14ac:dyDescent="0.2">
      <c r="J37" s="1"/>
      <c r="K37" s="1"/>
    </row>
    <row r="38" spans="10:11" x14ac:dyDescent="0.2">
      <c r="J38" s="1"/>
      <c r="K38" s="1"/>
    </row>
    <row r="39" spans="10:11" x14ac:dyDescent="0.2">
      <c r="J39" s="1"/>
      <c r="K39" s="1"/>
    </row>
    <row r="40" spans="10:11" x14ac:dyDescent="0.2">
      <c r="J40" s="1"/>
      <c r="K40" s="1"/>
    </row>
    <row r="41" spans="10:11" x14ac:dyDescent="0.2">
      <c r="J41" s="1"/>
      <c r="K41" s="1"/>
    </row>
    <row r="42" spans="10:11" x14ac:dyDescent="0.2">
      <c r="J42" s="1"/>
      <c r="K42" s="1"/>
    </row>
    <row r="43" spans="10:11" x14ac:dyDescent="0.2">
      <c r="J43" s="1"/>
      <c r="K43" s="1"/>
    </row>
    <row r="44" spans="10:11" x14ac:dyDescent="0.2">
      <c r="J44" s="1"/>
      <c r="K44" s="1"/>
    </row>
    <row r="45" spans="10:11" x14ac:dyDescent="0.2">
      <c r="J45" s="1"/>
      <c r="K45" s="1"/>
    </row>
    <row r="46" spans="10:11" x14ac:dyDescent="0.2">
      <c r="J46" s="1"/>
    </row>
  </sheetData>
  <sheetProtection selectLockedCells="1"/>
  <mergeCells count="15">
    <mergeCell ref="A24:C24"/>
    <mergeCell ref="A19:C19"/>
    <mergeCell ref="A17:C17"/>
    <mergeCell ref="A18:C18"/>
    <mergeCell ref="A20:C20"/>
    <mergeCell ref="F5:I5"/>
    <mergeCell ref="G17:I17"/>
    <mergeCell ref="A21:C21"/>
    <mergeCell ref="B2:E2"/>
    <mergeCell ref="A22:C22"/>
    <mergeCell ref="A3:D3"/>
    <mergeCell ref="B5:E5"/>
    <mergeCell ref="A11:H11"/>
    <mergeCell ref="A13:H13"/>
    <mergeCell ref="A15:H15"/>
  </mergeCells>
  <phoneticPr fontId="2" type="noConversion"/>
  <conditionalFormatting sqref="B8:E8">
    <cfRule type="cellIs" dxfId="6" priority="14" stopIfTrue="1" operator="lessThanOrEqual">
      <formula>0</formula>
    </cfRule>
  </conditionalFormatting>
  <conditionalFormatting sqref="D18:D21 D24">
    <cfRule type="cellIs" dxfId="5" priority="8" stopIfTrue="1" operator="lessThanOrEqual">
      <formula>0</formula>
    </cfRule>
  </conditionalFormatting>
  <conditionalFormatting sqref="E3">
    <cfRule type="cellIs" dxfId="4" priority="3" stopIfTrue="1" operator="lessThanOrEqual">
      <formula>0</formula>
    </cfRule>
  </conditionalFormatting>
  <conditionalFormatting sqref="F21">
    <cfRule type="cellIs" dxfId="3" priority="10" stopIfTrue="1" operator="lessThan">
      <formula>SUM(0.3333*#REF!)</formula>
    </cfRule>
  </conditionalFormatting>
  <conditionalFormatting sqref="G30">
    <cfRule type="cellIs" dxfId="2" priority="1" stopIfTrue="1" operator="lessThanOrEqual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18:H21">
    <cfRule type="cellIs" dxfId="0" priority="7" stopIfTrue="1" operator="lessThanOrEqual">
      <formula>0</formula>
    </cfRule>
  </conditionalFormatting>
  <dataValidations disablePrompts="1" count="1">
    <dataValidation type="whole" operator="lessThan" allowBlank="1" showErrorMessage="1" errorTitle="MATCH REQUIREMENT NOT MET" error="There is a 25% match requirement that must be met." sqref="F21" xr:uid="{D218D59A-A697-4526-B819-5A8A39D1592A}">
      <formula1>SUM(0.3333*E18)</formula1>
    </dataValidation>
  </dataValidations>
  <printOptions horizontalCentered="1"/>
  <pageMargins left="0.52" right="0.25" top="1.25" bottom="0.5" header="0.25" footer="0.25"/>
  <pageSetup scale="99" orientation="portrait" r:id="rId1"/>
  <headerFooter alignWithMargins="0">
    <oddHeader>&amp;C&amp;20Buckeye Hills Regional Council
2025-2027 Alzheimer Budget Sheet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2C75755-A648-4D4E-9ADF-B6628899D435}">
          <x14:formula1>
            <xm:f>Funds!$B$1:$B$8</xm:f>
          </x14:formula1>
          <xm:sqref>E8</xm:sqref>
        </x14:dataValidation>
        <x14:dataValidation type="list" allowBlank="1" showInputMessage="1" showErrorMessage="1" promptTitle="Service" prompt="Select from list below" xr:uid="{0577019D-475E-42DF-8468-6402AE190CB4}">
          <x14:formula1>
            <xm:f>Service!$A$1:$A$4</xm:f>
          </x14:formula1>
          <xm:sqref>A5</xm:sqref>
        </x14:dataValidation>
        <x14:dataValidation type="list" allowBlank="1" showInputMessage="1" showErrorMessage="1" promptTitle="Unit Type" prompt="Select unit type to be delivered" xr:uid="{DA5A4D79-6974-4EA0-9C58-E376B962EBCA}">
          <x14:formula1>
            <xm:f>Unit!$A$1:$A$5</xm:f>
          </x14:formula1>
          <xm:sqref>F5:I5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2D2B-308B-4666-908E-9BA9669562DF}">
  <dimension ref="A1:A5"/>
  <sheetViews>
    <sheetView workbookViewId="0">
      <selection activeCell="E12" sqref="E12"/>
    </sheetView>
  </sheetViews>
  <sheetFormatPr defaultRowHeight="12.75" x14ac:dyDescent="0.2"/>
  <sheetData>
    <row r="1" spans="1:1" x14ac:dyDescent="0.2">
      <c r="A1" s="42" t="s">
        <v>33</v>
      </c>
    </row>
    <row r="2" spans="1:1" x14ac:dyDescent="0.2">
      <c r="A2" s="42" t="s">
        <v>34</v>
      </c>
    </row>
    <row r="3" spans="1:1" x14ac:dyDescent="0.2">
      <c r="A3" s="42" t="s">
        <v>35</v>
      </c>
    </row>
    <row r="4" spans="1:1" x14ac:dyDescent="0.2">
      <c r="A4" s="42" t="s">
        <v>36</v>
      </c>
    </row>
    <row r="5" spans="1:1" x14ac:dyDescent="0.2">
      <c r="A5" s="4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5443-A619-46E0-8856-6B14C0836E2B}">
  <dimension ref="A1:A4"/>
  <sheetViews>
    <sheetView workbookViewId="0">
      <selection activeCell="A9" sqref="A9"/>
    </sheetView>
  </sheetViews>
  <sheetFormatPr defaultRowHeight="12.75" x14ac:dyDescent="0.2"/>
  <sheetData>
    <row r="1" spans="1:1" x14ac:dyDescent="0.2">
      <c r="A1" s="42" t="s">
        <v>27</v>
      </c>
    </row>
    <row r="2" spans="1:1" x14ac:dyDescent="0.2">
      <c r="A2" s="42" t="s">
        <v>29</v>
      </c>
    </row>
    <row r="3" spans="1:1" x14ac:dyDescent="0.2">
      <c r="A3" s="42" t="s">
        <v>30</v>
      </c>
    </row>
    <row r="4" spans="1:1" x14ac:dyDescent="0.2">
      <c r="A4" s="42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45DC-9309-4289-AEDB-751FBE21A7A2}">
  <dimension ref="A1:D9"/>
  <sheetViews>
    <sheetView workbookViewId="0">
      <selection activeCell="C6" sqref="C6"/>
    </sheetView>
  </sheetViews>
  <sheetFormatPr defaultRowHeight="12.75" x14ac:dyDescent="0.2"/>
  <sheetData>
    <row r="1" spans="1:4" x14ac:dyDescent="0.2">
      <c r="A1" s="42" t="s">
        <v>32</v>
      </c>
      <c r="B1" s="3" t="s">
        <v>17</v>
      </c>
      <c r="C1" s="4">
        <v>11068.92</v>
      </c>
      <c r="D1" s="4"/>
    </row>
    <row r="2" spans="1:4" x14ac:dyDescent="0.2">
      <c r="A2" s="42" t="s">
        <v>32</v>
      </c>
      <c r="B2" s="5" t="s">
        <v>18</v>
      </c>
      <c r="C2" s="4">
        <v>6801.52</v>
      </c>
      <c r="D2" s="4"/>
    </row>
    <row r="3" spans="1:4" x14ac:dyDescent="0.2">
      <c r="A3" s="42" t="s">
        <v>32</v>
      </c>
      <c r="B3" s="6" t="s">
        <v>19</v>
      </c>
      <c r="C3" s="4">
        <v>6143.04</v>
      </c>
      <c r="D3" s="4"/>
    </row>
    <row r="4" spans="1:4" x14ac:dyDescent="0.2">
      <c r="A4" s="42" t="s">
        <v>32</v>
      </c>
      <c r="B4" s="7" t="s">
        <v>20</v>
      </c>
      <c r="C4" s="4">
        <v>4025.83</v>
      </c>
      <c r="D4" s="4"/>
    </row>
    <row r="5" spans="1:4" x14ac:dyDescent="0.2">
      <c r="A5" s="42" t="s">
        <v>32</v>
      </c>
      <c r="B5" s="8" t="s">
        <v>21</v>
      </c>
      <c r="C5" s="4">
        <v>4085</v>
      </c>
      <c r="D5" s="4"/>
    </row>
    <row r="6" spans="1:4" x14ac:dyDescent="0.2">
      <c r="A6" s="42" t="s">
        <v>32</v>
      </c>
      <c r="B6" s="9" t="s">
        <v>22</v>
      </c>
      <c r="C6" s="4">
        <v>3808.01</v>
      </c>
      <c r="D6" s="4"/>
    </row>
    <row r="7" spans="1:4" x14ac:dyDescent="0.2">
      <c r="A7" s="42" t="s">
        <v>32</v>
      </c>
      <c r="B7" s="10" t="s">
        <v>23</v>
      </c>
      <c r="C7" s="4">
        <v>7059.71</v>
      </c>
      <c r="D7" s="4"/>
    </row>
    <row r="8" spans="1:4" x14ac:dyDescent="0.2">
      <c r="A8" s="42" t="s">
        <v>32</v>
      </c>
      <c r="B8" s="11" t="s">
        <v>24</v>
      </c>
      <c r="C8" s="4">
        <v>14700.37</v>
      </c>
      <c r="D8" s="4"/>
    </row>
    <row r="9" spans="1:4" x14ac:dyDescent="0.2">
      <c r="C9" s="44">
        <f>SUM(C1:C8)</f>
        <v>57692.400000000009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5" sqref="A15"/>
    </sheetView>
  </sheetViews>
  <sheetFormatPr defaultRowHeight="12.75" x14ac:dyDescent="0.2"/>
  <sheetData>
    <row r="1" spans="1:1" x14ac:dyDescent="0.2">
      <c r="A1" s="2" t="s">
        <v>9</v>
      </c>
    </row>
    <row r="2" spans="1:1" x14ac:dyDescent="0.2">
      <c r="A2" s="42" t="s">
        <v>17</v>
      </c>
    </row>
    <row r="3" spans="1:1" x14ac:dyDescent="0.2">
      <c r="A3" s="42" t="s">
        <v>18</v>
      </c>
    </row>
    <row r="4" spans="1:1" x14ac:dyDescent="0.2">
      <c r="A4" s="42" t="s">
        <v>19</v>
      </c>
    </row>
    <row r="5" spans="1:1" x14ac:dyDescent="0.2">
      <c r="A5" s="42" t="s">
        <v>20</v>
      </c>
    </row>
    <row r="6" spans="1:1" x14ac:dyDescent="0.2">
      <c r="A6" s="42" t="s">
        <v>21</v>
      </c>
    </row>
    <row r="7" spans="1:1" x14ac:dyDescent="0.2">
      <c r="A7" s="42" t="s">
        <v>22</v>
      </c>
    </row>
    <row r="8" spans="1:1" x14ac:dyDescent="0.2">
      <c r="A8" s="42" t="s">
        <v>23</v>
      </c>
    </row>
    <row r="9" spans="1:1" x14ac:dyDescent="0.2">
      <c r="A9" s="42" t="s">
        <v>24</v>
      </c>
    </row>
    <row r="10" spans="1:1" x14ac:dyDescent="0.2">
      <c r="A1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Alzheimer</vt:lpstr>
      <vt:lpstr>Unit</vt:lpstr>
      <vt:lpstr>Service</vt:lpstr>
      <vt:lpstr>Funds</vt:lpstr>
      <vt:lpstr>County</vt:lpstr>
      <vt:lpstr>Alzheimer!Inkind</vt:lpstr>
      <vt:lpstr>Alzheimer!Print_Area</vt:lpstr>
    </vt:vector>
  </TitlesOfParts>
  <Company>Ohio District 5 Area Agency on Aging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gstutz</dc:creator>
  <cp:lastModifiedBy>Jennifer Westfall</cp:lastModifiedBy>
  <cp:lastPrinted>2025-02-27T15:40:35Z</cp:lastPrinted>
  <dcterms:created xsi:type="dcterms:W3CDTF">2009-05-18T15:49:28Z</dcterms:created>
  <dcterms:modified xsi:type="dcterms:W3CDTF">2025-02-27T15:41:45Z</dcterms:modified>
</cp:coreProperties>
</file>