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1" documentId="8_{8996330B-75FF-4D9E-B7A3-5FAE74AA75F8}" xr6:coauthVersionLast="47" xr6:coauthVersionMax="47" xr10:uidLastSave="{127C3BFA-EFB5-4F7F-A5A2-7B224184AE89}"/>
  <bookViews>
    <workbookView xWindow="-110" yWindow="-110" windowWidth="19420" windowHeight="11500" xr2:uid="{00000000-000D-0000-FFFF-FFFF00000000}"/>
  </bookViews>
  <sheets>
    <sheet name="Title III Budget" sheetId="4" r:id="rId1"/>
    <sheet name="Service Type" sheetId="7" state="hidden" r:id="rId2"/>
    <sheet name="Funds" sheetId="6" state="hidden" r:id="rId3"/>
    <sheet name="County" sheetId="5" state="hidden" r:id="rId4"/>
  </sheets>
  <externalReferences>
    <externalReference r:id="rId5"/>
    <externalReference r:id="rId6"/>
  </externalReferences>
  <definedNames>
    <definedName name="CASH" localSheetId="0">[1]Proposed!$F$11</definedName>
    <definedName name="CASH">[2]Proposed!$F$11</definedName>
    <definedName name="Inkind" localSheetId="0">'Title III Budget'!$D$22</definedName>
    <definedName name="Inkind">#REF!</definedName>
    <definedName name="_xlnm.Print_Area" localSheetId="0">'Title III Budget'!$A$2:$J$33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4" l="1"/>
  <c r="E22" i="4" s="1"/>
  <c r="D24" i="4"/>
  <c r="H19" i="4"/>
  <c r="D23" i="4" l="1"/>
  <c r="D18" i="4"/>
  <c r="G31" i="4"/>
  <c r="H22" i="4" l="1"/>
  <c r="H21" i="4"/>
  <c r="H20" i="4"/>
  <c r="H23" i="4" l="1"/>
</calcChain>
</file>

<file path=xl/sharedStrings.xml><?xml version="1.0" encoding="utf-8"?>
<sst xmlns="http://schemas.openxmlformats.org/spreadsheetml/2006/main" count="61" uniqueCount="46">
  <si>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</si>
  <si>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</si>
  <si>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</si>
  <si>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</si>
  <si>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</si>
  <si>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</si>
  <si>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</si>
  <si>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Unit of Service per Taxonomy:</t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</si>
  <si>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</si>
  <si>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</si>
  <si>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</si>
  <si>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</si>
  <si>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</si>
  <si>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</si>
  <si>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</si>
  <si>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</si>
  <si>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</si>
  <si>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</si>
  <si>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</si>
  <si>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</si>
  <si>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</si>
  <si>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</si>
  <si>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</si>
  <si>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</si>
  <si>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</si>
  <si>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</si>
  <si>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Select a Service</t>
  </si>
  <si>
    <t>ADS 1/2 Day</t>
  </si>
  <si>
    <t>ADS 1 Day</t>
  </si>
  <si>
    <t>ADS Advance 1/2 Day</t>
  </si>
  <si>
    <t>ADS Advance 1 Day</t>
  </si>
  <si>
    <t>Home Delivered Meal</t>
  </si>
  <si>
    <t>Homemaker</t>
  </si>
  <si>
    <t>Personal Care</t>
  </si>
  <si>
    <t>ADS Transportation</t>
  </si>
  <si>
    <t>Service:  Title III E</t>
  </si>
  <si>
    <t xml:space="preserve">     B. Allocation for Service Delivery</t>
  </si>
  <si>
    <t xml:space="preserve">     C.  Project Income</t>
  </si>
  <si>
    <t xml:space="preserve">     D.  Local Cash</t>
  </si>
  <si>
    <t xml:space="preserve">     E.  In-Kind</t>
  </si>
  <si>
    <t xml:space="preserve">     F. Organization Match (Local + In-Kind)</t>
  </si>
  <si>
    <r>
      <t xml:space="preserve">     G.  </t>
    </r>
    <r>
      <rPr>
        <b/>
        <sz val="10"/>
        <rFont val="Arial"/>
        <family val="2"/>
      </rPr>
      <t>Total Funds</t>
    </r>
  </si>
  <si>
    <t xml:space="preserve">     A.  Title III-E Total Allocation</t>
  </si>
  <si>
    <t>Required Match</t>
  </si>
  <si>
    <t>Funds requested for service</t>
  </si>
  <si>
    <t>Please submit a budget sheet for each service delivery within Title III E (HDM, ADS, Trans,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</si>
</sst>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  <numFmt numFmtId="167" formatCode=";;;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44" fontId="15" fillId="0" borderId="0" applyFont="0" applyFill="0" applyBorder="0" applyAlignment="0" applyProtection="0"/>
    <xf numFmtId="0" fontId="1" fillId="13" borderId="0" applyNumberFormat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6" fillId="0" borderId="0" xfId="0" applyFont="1"/>
    <xf numFmtId="3" fontId="7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2" fillId="12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2" fillId="2" borderId="0" xfId="0" applyFont="1" applyFill="1"/>
    <xf numFmtId="14" fontId="2" fillId="2" borderId="1" xfId="0" applyNumberFormat="1" applyFont="1" applyFill="1" applyBorder="1"/>
    <xf numFmtId="164" fontId="2" fillId="2" borderId="0" xfId="0" applyNumberFormat="1" applyFont="1" applyFill="1"/>
    <xf numFmtId="41" fontId="12" fillId="4" borderId="1" xfId="1" applyNumberFormat="1" applyFont="1" applyFill="1" applyBorder="1" applyProtection="1"/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0" borderId="0" xfId="0" applyFont="1"/>
    <xf numFmtId="0" fontId="2" fillId="2" borderId="0" xfId="0" applyFont="1" applyFill="1" applyAlignment="1">
      <alignment horizontal="center"/>
    </xf>
    <xf numFmtId="41" fontId="2" fillId="2" borderId="0" xfId="0" applyNumberFormat="1" applyFont="1" applyFill="1"/>
    <xf numFmtId="44" fontId="7" fillId="2" borderId="4" xfId="0" applyNumberFormat="1" applyFont="1" applyFill="1" applyBorder="1" applyAlignment="1">
      <alignment horizontal="left"/>
    </xf>
    <xf numFmtId="42" fontId="7" fillId="2" borderId="0" xfId="0" applyNumberFormat="1" applyFont="1" applyFill="1" applyAlignment="1">
      <alignment horizontal="left"/>
    </xf>
    <xf numFmtId="42" fontId="7" fillId="2" borderId="3" xfId="0" applyNumberFormat="1" applyFont="1" applyFill="1" applyBorder="1"/>
    <xf numFmtId="0" fontId="5" fillId="2" borderId="0" xfId="0" applyFont="1" applyFill="1" applyAlignment="1">
      <alignment horizontal="center"/>
    </xf>
    <xf numFmtId="0" fontId="10" fillId="2" borderId="0" xfId="0" applyFont="1" applyFill="1"/>
    <xf numFmtId="164" fontId="2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2" fontId="2" fillId="0" borderId="2" xfId="0" applyNumberFormat="1" applyFont="1" applyBorder="1"/>
    <xf numFmtId="165" fontId="2" fillId="0" borderId="2" xfId="2" applyNumberFormat="1" applyFont="1" applyBorder="1" applyProtection="1">
      <protection locked="0"/>
    </xf>
    <xf numFmtId="165" fontId="2" fillId="0" borderId="0" xfId="2" applyNumberFormat="1" applyFont="1" applyBorder="1" applyProtection="1"/>
    <xf numFmtId="165" fontId="7" fillId="2" borderId="3" xfId="2" applyNumberFormat="1" applyFont="1" applyFill="1" applyBorder="1" applyProtection="1"/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6" fontId="3" fillId="12" borderId="0" xfId="0" applyNumberFormat="1" applyFont="1" applyFill="1"/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/>
    <xf numFmtId="167" fontId="0" fillId="0" borderId="0" xfId="0" applyNumberFormat="1"/>
    <xf numFmtId="42" fontId="1" fillId="0" borderId="1" xfId="3" applyNumberFormat="1" applyFill="1" applyBorder="1" applyProtection="1"/>
    <xf numFmtId="165" fontId="2" fillId="0" borderId="1" xfId="2" applyNumberFormat="1" applyFont="1" applyBorder="1" applyProtection="1">
      <protection hidden="1"/>
    </xf>
    <xf numFmtId="2" fontId="2" fillId="0" borderId="2" xfId="0" applyNumberFormat="1" applyFont="1" applyBorder="1" applyProtection="1">
      <protection hidden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14" fillId="4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1" fontId="19" fillId="2" borderId="0" xfId="0" applyNumberFormat="1" applyFont="1" applyFill="1" applyAlignment="1">
      <alignment horizontal="center"/>
    </xf>
    <xf numFmtId="4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60% - Accent2" xfId="3" builtinId="36"/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showRuler="0" view="pageLayout" topLeftCell="A3" zoomScaleNormal="100" workbookViewId="0">
      <selection activeCell="D20" sqref="D20"/>
    </sheetView>
  </sheetViews>
  <sheetFormatPr defaultColWidth="8.7265625" defaultRowHeight="12.5" x14ac:dyDescent="0.25"/>
  <cols>
    <col min="1" max="1" width="26" customWidth="1"/>
    <col min="2" max="2" width="4.81640625" customWidth="1"/>
    <col min="3" max="3" width="3.81640625" customWidth="1"/>
    <col min="4" max="4" width="12.7265625" customWidth="1"/>
    <col min="5" max="5" width="11.7265625" customWidth="1"/>
    <col min="6" max="6" width="0.7265625" customWidth="1"/>
    <col min="7" max="8" width="10.54296875" customWidth="1"/>
    <col min="9" max="9" width="11.453125" customWidth="1"/>
  </cols>
  <sheetData>
    <row r="2" spans="1:11" ht="13.5" x14ac:dyDescent="0.3">
      <c r="A2" s="14" t="s">
        <v>9</v>
      </c>
      <c r="B2" s="51" t="s">
        <v>10</v>
      </c>
      <c r="C2" s="51"/>
      <c r="D2" s="51"/>
      <c r="E2" s="51"/>
      <c r="I2" s="15"/>
      <c r="J2" s="1"/>
      <c r="K2" s="1"/>
    </row>
    <row r="3" spans="1:11" ht="19" customHeight="1" x14ac:dyDescent="0.3">
      <c r="A3" s="52" t="s">
        <v>11</v>
      </c>
      <c r="B3" s="52"/>
      <c r="C3" s="52"/>
      <c r="D3" s="52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3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" x14ac:dyDescent="0.3">
      <c r="A5" s="39" t="s">
        <v>35</v>
      </c>
      <c r="B5" s="53" t="s">
        <v>7</v>
      </c>
      <c r="C5" s="54"/>
      <c r="D5" s="54"/>
      <c r="E5" s="54"/>
      <c r="F5" s="48"/>
      <c r="G5" s="48"/>
      <c r="H5" s="48"/>
      <c r="I5" s="48"/>
      <c r="J5" s="1"/>
      <c r="K5" s="1"/>
    </row>
    <row r="6" spans="1:11" ht="8.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8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6.149999999999999" customHeight="1" x14ac:dyDescent="0.35">
      <c r="B8" s="18" t="s">
        <v>1</v>
      </c>
      <c r="C8" s="18"/>
      <c r="D8" s="18"/>
      <c r="E8" s="13" t="s">
        <v>17</v>
      </c>
      <c r="G8" s="1"/>
      <c r="H8" s="1"/>
      <c r="I8" s="1"/>
      <c r="J8" s="1"/>
      <c r="K8" s="1"/>
    </row>
    <row r="9" spans="1:11" ht="7.4" customHeight="1" x14ac:dyDescent="0.25">
      <c r="A9" s="1"/>
      <c r="B9" s="1"/>
      <c r="C9" s="1"/>
      <c r="D9" s="15"/>
      <c r="E9" s="15"/>
      <c r="F9" s="15"/>
      <c r="G9" s="15"/>
      <c r="H9" s="15"/>
      <c r="I9" s="15"/>
      <c r="J9" s="1"/>
      <c r="K9" s="1"/>
    </row>
    <row r="10" spans="1:11" ht="14" x14ac:dyDescent="0.3">
      <c r="A10" s="19"/>
      <c r="B10" s="41"/>
      <c r="C10" s="41"/>
      <c r="D10" s="41"/>
      <c r="E10" s="41"/>
      <c r="F10" s="41"/>
      <c r="G10" s="41"/>
      <c r="H10" s="41"/>
      <c r="I10" s="1"/>
      <c r="J10" s="1"/>
      <c r="K10" s="1"/>
    </row>
    <row r="11" spans="1:11" ht="31.5" customHeight="1" x14ac:dyDescent="0.25">
      <c r="A11" s="56" t="s">
        <v>14</v>
      </c>
      <c r="B11" s="56"/>
      <c r="C11" s="56"/>
      <c r="D11" s="56"/>
      <c r="E11" s="56"/>
      <c r="F11" s="56"/>
      <c r="G11" s="56"/>
      <c r="H11" s="56"/>
    </row>
    <row r="12" spans="1:11" ht="16.5" customHeight="1" x14ac:dyDescent="0.3">
      <c r="A12" s="20"/>
      <c r="B12" s="20"/>
      <c r="C12" s="20"/>
      <c r="D12" s="20"/>
      <c r="E12" s="20"/>
      <c r="F12" s="20"/>
      <c r="G12" s="20"/>
      <c r="H12" s="20"/>
    </row>
    <row r="13" spans="1:11" ht="30" customHeight="1" x14ac:dyDescent="0.25">
      <c r="A13" s="56" t="s">
        <v>15</v>
      </c>
      <c r="B13" s="56"/>
      <c r="C13" s="56"/>
      <c r="D13" s="56"/>
      <c r="E13" s="56"/>
      <c r="F13" s="56"/>
      <c r="G13" s="56"/>
      <c r="H13" s="56"/>
      <c r="I13" s="1"/>
      <c r="J13" s="1"/>
      <c r="K13" s="1"/>
    </row>
    <row r="14" spans="1:11" ht="13.5" x14ac:dyDescent="0.3">
      <c r="A14" s="20"/>
      <c r="B14" s="20"/>
      <c r="C14" s="20"/>
      <c r="D14" s="20"/>
      <c r="E14" s="20"/>
      <c r="F14" s="20"/>
      <c r="G14" s="20"/>
      <c r="H14" s="20"/>
      <c r="I14" s="1"/>
      <c r="J14" s="1"/>
      <c r="K14" s="1"/>
    </row>
    <row r="15" spans="1:11" ht="32.5" customHeight="1" x14ac:dyDescent="0.3">
      <c r="A15" s="57" t="s">
        <v>13</v>
      </c>
      <c r="B15" s="57"/>
      <c r="C15" s="57"/>
      <c r="D15" s="57"/>
      <c r="E15" s="57"/>
      <c r="F15" s="57"/>
      <c r="G15" s="57"/>
      <c r="H15" s="57"/>
      <c r="I15" s="1"/>
      <c r="J15" s="1"/>
      <c r="K15" s="1"/>
    </row>
    <row r="16" spans="1:11" ht="14" x14ac:dyDescent="0.3">
      <c r="A16" s="19"/>
      <c r="B16" s="20"/>
      <c r="C16" s="20"/>
      <c r="D16" s="20"/>
      <c r="E16" s="20"/>
      <c r="F16" s="20"/>
      <c r="G16" s="20"/>
      <c r="H16" s="20"/>
      <c r="I16" s="1"/>
      <c r="J16" s="1"/>
      <c r="K16" s="1"/>
    </row>
    <row r="17" spans="1:11" ht="22.5" customHeight="1" x14ac:dyDescent="0.3">
      <c r="A17" s="59" t="s">
        <v>2</v>
      </c>
      <c r="B17" s="59"/>
      <c r="C17" s="60"/>
      <c r="D17" s="21" t="s">
        <v>3</v>
      </c>
      <c r="E17" s="1"/>
      <c r="F17" s="1"/>
      <c r="G17" s="49" t="s">
        <v>4</v>
      </c>
      <c r="H17" s="49"/>
      <c r="I17" s="49"/>
      <c r="K17" s="1"/>
    </row>
    <row r="18" spans="1:11" ht="15.5" x14ac:dyDescent="0.35">
      <c r="A18" s="50" t="s">
        <v>42</v>
      </c>
      <c r="B18" s="50"/>
      <c r="C18" s="50"/>
      <c r="D18" s="46">
        <f>IF(E8="Athens",Funds!C1,IF(E8="Hocking",Funds!C2,IF(E8="Meigs",Funds!C3,IF(E8="Monroe",Funds!C4,IF(E8="Morgan",Funds!C5,IF(E8="Noble",Funds!C6,IF(E8="Perry",Funds!C7,IF(E8="Washington",Funds!C8))))))))</f>
        <v>2478.19</v>
      </c>
      <c r="E18" s="15"/>
      <c r="F18" s="15"/>
      <c r="G18" s="15"/>
      <c r="H18" s="32"/>
      <c r="I18" s="22"/>
      <c r="K18" s="1"/>
    </row>
    <row r="19" spans="1:11" ht="15.5" x14ac:dyDescent="0.35">
      <c r="A19" s="42" t="s">
        <v>36</v>
      </c>
      <c r="B19" s="42"/>
      <c r="C19" s="42"/>
      <c r="D19" s="45"/>
      <c r="E19" s="63" t="s">
        <v>44</v>
      </c>
      <c r="F19" s="63"/>
      <c r="G19" s="63"/>
      <c r="H19" s="47" t="e">
        <f>D19/D26</f>
        <v>#DIV/0!</v>
      </c>
      <c r="I19" s="22"/>
      <c r="K19" s="1"/>
    </row>
    <row r="20" spans="1:11" x14ac:dyDescent="0.25">
      <c r="A20" s="50" t="s">
        <v>37</v>
      </c>
      <c r="B20" s="50"/>
      <c r="C20" s="50"/>
      <c r="D20" s="33"/>
      <c r="E20" s="15"/>
      <c r="F20" s="15"/>
      <c r="G20" s="15"/>
      <c r="H20" s="47" t="e">
        <f>D20/D26</f>
        <v>#DIV/0!</v>
      </c>
      <c r="K20" s="1"/>
    </row>
    <row r="21" spans="1:11" x14ac:dyDescent="0.25">
      <c r="A21" s="50" t="s">
        <v>38</v>
      </c>
      <c r="B21" s="50"/>
      <c r="C21" s="50"/>
      <c r="D21" s="33"/>
      <c r="E21" s="44">
        <f>(D19/75%)</f>
        <v>0</v>
      </c>
      <c r="F21" s="23"/>
      <c r="G21" s="61" t="s">
        <v>43</v>
      </c>
      <c r="H21" s="47" t="e">
        <f>D21/D26</f>
        <v>#DIV/0!</v>
      </c>
      <c r="K21" s="1"/>
    </row>
    <row r="22" spans="1:11" x14ac:dyDescent="0.25">
      <c r="A22" s="50" t="s">
        <v>39</v>
      </c>
      <c r="B22" s="50"/>
      <c r="C22" s="50"/>
      <c r="D22" s="33"/>
      <c r="E22" s="40">
        <f>E21-D19</f>
        <v>0</v>
      </c>
      <c r="F22" s="24"/>
      <c r="G22" s="62"/>
      <c r="H22" s="47" t="e">
        <f>Inkind/D26</f>
        <v>#DIV/0!</v>
      </c>
      <c r="K22" s="1"/>
    </row>
    <row r="23" spans="1:11" ht="13.5" thickBot="1" x14ac:dyDescent="0.35">
      <c r="A23" s="50" t="s">
        <v>40</v>
      </c>
      <c r="B23" s="50"/>
      <c r="C23" s="50"/>
      <c r="D23" s="34">
        <f>D21+Inkind</f>
        <v>0</v>
      </c>
      <c r="E23" s="58" t="s">
        <v>5</v>
      </c>
      <c r="F23" s="58"/>
      <c r="G23" s="58"/>
      <c r="H23" s="25" t="e">
        <f>ROUNDUP(SUM(H18:H22),2)</f>
        <v>#DIV/0!</v>
      </c>
      <c r="I23" s="26"/>
      <c r="K23" s="1"/>
    </row>
    <row r="24" spans="1:11" ht="13.5" thickBot="1" x14ac:dyDescent="0.35">
      <c r="A24" s="50" t="s">
        <v>41</v>
      </c>
      <c r="B24" s="50"/>
      <c r="C24" s="50"/>
      <c r="D24" s="35">
        <f>ROUNDUP(SUM(D19:D22),2)</f>
        <v>0</v>
      </c>
      <c r="E24" s="37"/>
      <c r="F24" s="37"/>
      <c r="G24" s="37"/>
      <c r="H24" s="26"/>
      <c r="I24" s="26"/>
      <c r="K24" s="1"/>
    </row>
    <row r="25" spans="1:11" ht="13.5" thickBot="1" x14ac:dyDescent="0.35">
      <c r="A25" s="36"/>
      <c r="B25" s="36"/>
      <c r="C25" s="36"/>
      <c r="D25" s="27"/>
      <c r="E25" s="15"/>
      <c r="F25" s="15"/>
      <c r="G25" s="15"/>
      <c r="H25" s="15"/>
      <c r="I25" s="15"/>
      <c r="J25" s="1"/>
      <c r="K25" s="1"/>
    </row>
    <row r="26" spans="1:11" ht="13.5" thickBot="1" x14ac:dyDescent="0.35">
      <c r="A26" s="50" t="s">
        <v>8</v>
      </c>
      <c r="B26" s="50"/>
      <c r="C26" s="50"/>
      <c r="D26" s="3"/>
      <c r="E26" s="1"/>
      <c r="F26" s="1"/>
      <c r="G26" s="1"/>
      <c r="H26" s="1"/>
      <c r="I26" s="1"/>
      <c r="J26" s="1"/>
      <c r="K26" s="1"/>
    </row>
    <row r="27" spans="1:11" ht="13.5" x14ac:dyDescent="0.3">
      <c r="A27" s="1"/>
      <c r="B27" s="1"/>
      <c r="C27" s="1"/>
      <c r="D27" s="1"/>
      <c r="E27" s="36"/>
      <c r="F27" s="36"/>
      <c r="G27" s="38"/>
      <c r="H27" s="15"/>
      <c r="I27" s="28"/>
      <c r="J27" s="1"/>
      <c r="K27" s="1"/>
    </row>
    <row r="28" spans="1:11" ht="13.5" x14ac:dyDescent="0.3">
      <c r="A28" s="64" t="s">
        <v>45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3" x14ac:dyDescent="0.3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3" x14ac:dyDescent="0.3">
      <c r="A31" s="1"/>
      <c r="B31" s="1"/>
      <c r="C31" s="1"/>
      <c r="D31" s="55" t="s">
        <v>12</v>
      </c>
      <c r="E31" s="55"/>
      <c r="G31" s="30">
        <f ca="1">NOW()</f>
        <v>45931.573135763887</v>
      </c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5">
      <c r="A33" s="1"/>
      <c r="B33" s="1"/>
      <c r="C33" s="1"/>
      <c r="D33" s="1"/>
      <c r="E33" s="31"/>
      <c r="J33" s="1"/>
      <c r="K33" s="1"/>
    </row>
    <row r="34" spans="1:11" x14ac:dyDescent="0.25">
      <c r="J34" s="1"/>
      <c r="K34" s="1"/>
    </row>
    <row r="35" spans="1:11" x14ac:dyDescent="0.25">
      <c r="J35" s="1"/>
      <c r="K35" s="1"/>
    </row>
    <row r="36" spans="1:11" x14ac:dyDescent="0.25">
      <c r="J36" s="1"/>
      <c r="K36" s="1"/>
    </row>
    <row r="37" spans="1:11" x14ac:dyDescent="0.25">
      <c r="J37" s="1"/>
      <c r="K37" s="1"/>
    </row>
    <row r="38" spans="1:11" x14ac:dyDescent="0.25">
      <c r="J38" s="1"/>
      <c r="K38" s="1"/>
    </row>
    <row r="39" spans="1:11" x14ac:dyDescent="0.25">
      <c r="J39" s="1"/>
      <c r="K39" s="1"/>
    </row>
    <row r="40" spans="1:11" x14ac:dyDescent="0.25">
      <c r="J40" s="1"/>
      <c r="K40" s="1"/>
    </row>
    <row r="41" spans="1:11" x14ac:dyDescent="0.25">
      <c r="J41" s="1"/>
      <c r="K41" s="1"/>
    </row>
    <row r="42" spans="1:11" x14ac:dyDescent="0.25">
      <c r="J42" s="1"/>
      <c r="K42" s="1"/>
    </row>
    <row r="43" spans="1:11" x14ac:dyDescent="0.25">
      <c r="J43" s="1"/>
      <c r="K43" s="1"/>
    </row>
    <row r="44" spans="1:11" x14ac:dyDescent="0.25">
      <c r="J44" s="1"/>
      <c r="K44" s="1"/>
    </row>
    <row r="45" spans="1:11" x14ac:dyDescent="0.25">
      <c r="J45" s="1"/>
      <c r="K45" s="1"/>
    </row>
    <row r="46" spans="1:11" x14ac:dyDescent="0.25">
      <c r="J46" s="1"/>
      <c r="K46" s="1"/>
    </row>
    <row r="47" spans="1:11" x14ac:dyDescent="0.25">
      <c r="J47" s="1"/>
    </row>
  </sheetData>
  <sheetProtection sheet="1" selectLockedCells="1"/>
  <mergeCells count="21">
    <mergeCell ref="D31:E31"/>
    <mergeCell ref="A11:H11"/>
    <mergeCell ref="A13:H13"/>
    <mergeCell ref="A15:H15"/>
    <mergeCell ref="A26:C26"/>
    <mergeCell ref="E23:G23"/>
    <mergeCell ref="A20:C20"/>
    <mergeCell ref="A23:C23"/>
    <mergeCell ref="A17:C17"/>
    <mergeCell ref="A18:C18"/>
    <mergeCell ref="A21:C21"/>
    <mergeCell ref="G21:G22"/>
    <mergeCell ref="E19:G19"/>
    <mergeCell ref="A28:K28"/>
    <mergeCell ref="F5:I5"/>
    <mergeCell ref="G17:I17"/>
    <mergeCell ref="A22:C22"/>
    <mergeCell ref="B2:E2"/>
    <mergeCell ref="A24:C24"/>
    <mergeCell ref="A3:D3"/>
    <mergeCell ref="B5:E5"/>
  </mergeCells>
  <phoneticPr fontId="3" type="noConversion"/>
  <conditionalFormatting sqref="B8:E8">
    <cfRule type="cellIs" dxfId="8" priority="14" stopIfTrue="1" operator="lessThanOrEqual">
      <formula>0</formula>
    </cfRule>
  </conditionalFormatting>
  <conditionalFormatting sqref="D18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8:H22">
    <cfRule type="cellIs" dxfId="0" priority="7" stopIfTrue="1" operator="lessThanOrEqual">
      <formula>0</formula>
    </cfRule>
  </conditionalFormatting>
  <dataValidations disablePrompts="1" count="2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SUM(0.3333*E18)</formula1>
    </dataValidation>
    <dataValidation type="list" allowBlank="1" showInputMessage="1" showErrorMessage="1" promptTitle="Sub Service Type" prompt="Please select sub service to be delivered under Title III E" sqref="F5:I5" xr:uid="{BD9D55CA-B526-4B69-B181-871210D121BF}">
      <formula1>"Service Type!$A$2;$A$9"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C75755-A648-4D4E-9ADF-B6628899D435}">
          <x14:formula1>
            <xm:f>Funds!$B$1:$B$8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AAF0-D055-4DAD-9D6A-15C7623BD161}">
  <dimension ref="A1:A9"/>
  <sheetViews>
    <sheetView workbookViewId="0">
      <selection activeCell="A10" sqref="A10"/>
    </sheetView>
  </sheetViews>
  <sheetFormatPr defaultRowHeight="12.5" x14ac:dyDescent="0.25"/>
  <sheetData>
    <row r="1" spans="1:1" x14ac:dyDescent="0.25">
      <c r="A1" s="43" t="s">
        <v>26</v>
      </c>
    </row>
    <row r="2" spans="1:1" x14ac:dyDescent="0.25">
      <c r="A2" s="43" t="s">
        <v>27</v>
      </c>
    </row>
    <row r="3" spans="1:1" x14ac:dyDescent="0.25">
      <c r="A3" s="43" t="s">
        <v>28</v>
      </c>
    </row>
    <row r="4" spans="1:1" x14ac:dyDescent="0.25">
      <c r="A4" s="43" t="s">
        <v>29</v>
      </c>
    </row>
    <row r="5" spans="1:1" x14ac:dyDescent="0.25">
      <c r="A5" s="43" t="s">
        <v>30</v>
      </c>
    </row>
    <row r="6" spans="1:1" x14ac:dyDescent="0.25">
      <c r="A6" s="43" t="s">
        <v>31</v>
      </c>
    </row>
    <row r="7" spans="1:1" x14ac:dyDescent="0.25">
      <c r="A7" s="43" t="s">
        <v>32</v>
      </c>
    </row>
    <row r="8" spans="1:1" x14ac:dyDescent="0.25">
      <c r="A8" s="43" t="s">
        <v>33</v>
      </c>
    </row>
    <row r="9" spans="1:1" x14ac:dyDescent="0.25">
      <c r="A9" s="43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8"/>
  <sheetViews>
    <sheetView workbookViewId="0">
      <selection activeCell="E8" sqref="E8"/>
    </sheetView>
  </sheetViews>
  <sheetFormatPr defaultRowHeight="12.5" x14ac:dyDescent="0.25"/>
  <sheetData>
    <row r="1" spans="1:4" x14ac:dyDescent="0.25">
      <c r="A1" s="43" t="s">
        <v>24</v>
      </c>
      <c r="B1" s="4" t="s">
        <v>16</v>
      </c>
      <c r="C1" s="5">
        <v>4765.6400000000003</v>
      </c>
      <c r="D1" s="5">
        <v>1588.55</v>
      </c>
    </row>
    <row r="2" spans="1:4" x14ac:dyDescent="0.25">
      <c r="A2" s="43" t="s">
        <v>25</v>
      </c>
      <c r="B2" s="6" t="s">
        <v>17</v>
      </c>
      <c r="C2" s="5">
        <v>2478.19</v>
      </c>
      <c r="D2" s="5">
        <v>826.06</v>
      </c>
    </row>
    <row r="3" spans="1:4" x14ac:dyDescent="0.25">
      <c r="A3" s="43" t="s">
        <v>24</v>
      </c>
      <c r="B3" s="7" t="s">
        <v>18</v>
      </c>
      <c r="C3" s="5">
        <v>2486.9299999999998</v>
      </c>
      <c r="D3" s="5">
        <v>828.98</v>
      </c>
    </row>
    <row r="4" spans="1:4" x14ac:dyDescent="0.25">
      <c r="A4" s="43" t="s">
        <v>25</v>
      </c>
      <c r="B4" s="8" t="s">
        <v>19</v>
      </c>
      <c r="C4" s="5">
        <v>1692.09</v>
      </c>
      <c r="D4" s="5">
        <v>564.03</v>
      </c>
    </row>
    <row r="5" spans="1:4" x14ac:dyDescent="0.25">
      <c r="A5" s="43" t="s">
        <v>25</v>
      </c>
      <c r="B5" s="9" t="s">
        <v>20</v>
      </c>
      <c r="C5" s="5">
        <v>1905.87</v>
      </c>
      <c r="D5" s="5">
        <v>635.29</v>
      </c>
    </row>
    <row r="6" spans="1:4" x14ac:dyDescent="0.25">
      <c r="A6" s="43" t="s">
        <v>25</v>
      </c>
      <c r="B6" s="10" t="s">
        <v>21</v>
      </c>
      <c r="C6" s="5">
        <v>2001.6</v>
      </c>
      <c r="D6" s="5">
        <v>667.2</v>
      </c>
    </row>
    <row r="7" spans="1:4" x14ac:dyDescent="0.25">
      <c r="A7" s="43" t="s">
        <v>25</v>
      </c>
      <c r="B7" s="11" t="s">
        <v>22</v>
      </c>
      <c r="C7" s="5">
        <v>3188.6</v>
      </c>
      <c r="D7" s="5">
        <v>1062.8699999999999</v>
      </c>
    </row>
    <row r="8" spans="1:4" x14ac:dyDescent="0.25">
      <c r="A8" s="43" t="s">
        <v>25</v>
      </c>
      <c r="B8" s="12" t="s">
        <v>23</v>
      </c>
      <c r="C8" s="5">
        <v>6345.07</v>
      </c>
      <c r="D8" s="5">
        <v>2115.02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5" x14ac:dyDescent="0.25"/>
  <sheetData>
    <row r="1" spans="1:1" x14ac:dyDescent="0.25">
      <c r="A1" s="2" t="s">
        <v>6</v>
      </c>
    </row>
    <row r="2" spans="1:1" x14ac:dyDescent="0.25">
      <c r="A2" s="43" t="s">
        <v>16</v>
      </c>
    </row>
    <row r="3" spans="1:1" x14ac:dyDescent="0.25">
      <c r="A3" s="43" t="s">
        <v>17</v>
      </c>
    </row>
    <row r="4" spans="1:1" x14ac:dyDescent="0.25">
      <c r="A4" s="43" t="s">
        <v>18</v>
      </c>
    </row>
    <row r="5" spans="1:1" x14ac:dyDescent="0.25">
      <c r="A5" s="43" t="s">
        <v>19</v>
      </c>
    </row>
    <row r="6" spans="1:1" x14ac:dyDescent="0.25">
      <c r="A6" s="43" t="s">
        <v>20</v>
      </c>
    </row>
    <row r="7" spans="1:1" x14ac:dyDescent="0.25">
      <c r="A7" s="43" t="s">
        <v>21</v>
      </c>
    </row>
    <row r="8" spans="1:1" x14ac:dyDescent="0.25">
      <c r="A8" s="43" t="s">
        <v>22</v>
      </c>
    </row>
    <row r="9" spans="1:1" x14ac:dyDescent="0.25">
      <c r="A9" s="43" t="s">
        <v>23</v>
      </c>
    </row>
    <row r="10" spans="1:1" x14ac:dyDescent="0.25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Title III Budget</vt:lpstr>
      <vt:lpstr>Service Type</vt:lpstr>
      <vt:lpstr>Funds</vt:lpstr>
      <vt:lpstr>County</vt:lpstr>
      <vt:lpstr>'Title III Budget'!Inkind</vt:lpstr>
      <vt:lpstr>'Title III Budget'!Print_Area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2025-10-01T17:45:46Z</dcterms:modified>
</cp:coreProperties>
</file>