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uckeyehills-my.sharepoint.com/personal/jwestfall_buckeyehills_org/Documents/20242025 Title III RFP/Correct Budget Sheets/2026 27 Budgets/"/>
    </mc:Choice>
  </mc:AlternateContent>
  <xr:revisionPtr revIDLastSave="33" documentId="8_{0769686C-CA2A-4A8D-BC60-D9942B41BF96}" xr6:coauthVersionLast="47" xr6:coauthVersionMax="47" xr10:uidLastSave="{3A839171-E481-4D5B-9804-5CF37701600C}"/>
  <bookViews>
    <workbookView xWindow="-120" yWindow="-120" windowWidth="29040" windowHeight="15720" xr2:uid="{00000000-000D-0000-FFFF-FFFF00000000}"/>
  </bookViews>
  <sheets>
    <sheet name="Transportation" sheetId="4" r:id="rId1"/>
    <sheet name="Funds" sheetId="6" state="hidden" r:id="rId2"/>
    <sheet name="County" sheetId="5" state="hidden" r:id="rId3"/>
  </sheets>
  <externalReferences>
    <externalReference r:id="rId4"/>
    <externalReference r:id="rId5"/>
  </externalReferences>
  <definedNames>
    <definedName name="CASH" localSheetId="0">[1]Proposed!$F$11</definedName>
    <definedName name="CASH">[2]Proposed!$F$11</definedName>
    <definedName name="Inkind" localSheetId="0">Transportation!$D$22</definedName>
    <definedName name="Inkind">#REF!</definedName>
    <definedName name="_xlnm.Print_Area" localSheetId="0">Transportation!$A$2:$J$33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4" l="1"/>
  <c r="E21" i="4"/>
  <c r="E22" i="4" s="1"/>
  <c r="H19" i="4"/>
  <c r="H20" i="4"/>
  <c r="G8" i="6" l="1"/>
  <c r="G7" i="6"/>
  <c r="G6" i="6"/>
  <c r="G5" i="6"/>
  <c r="G4" i="6"/>
  <c r="G3" i="6"/>
  <c r="G2" i="6"/>
  <c r="G1" i="6"/>
  <c r="D18" i="4"/>
  <c r="D17" i="4"/>
  <c r="D23" i="4"/>
  <c r="H22" i="4" l="1"/>
  <c r="H21" i="4"/>
  <c r="H23" i="4" l="1"/>
</calcChain>
</file>

<file path=xl/sharedStrings.xml><?xml version="1.0" encoding="utf-8"?>
<sst xmlns="http://schemas.openxmlformats.org/spreadsheetml/2006/main" count="43" uniqueCount="42">
  <si>
    <t>Ending</t>
  </si>
  <si>
    <t>County Service Area:</t>
  </si>
  <si>
    <r>
      <t xml:space="preserve">II   </t>
    </r>
    <r>
      <rPr>
        <b/>
        <u/>
        <sz val="10.5"/>
        <rFont val="Arial"/>
        <family val="2"/>
      </rPr>
      <t>Proposed Unit Rates:</t>
    </r>
  </si>
  <si>
    <t>Amount</t>
  </si>
  <si>
    <t>Partial Unit Rate by Funding Source</t>
  </si>
  <si>
    <t>Total Unit Rate</t>
  </si>
  <si>
    <t>Select County</t>
  </si>
  <si>
    <t>Ashland</t>
  </si>
  <si>
    <t>Crawford</t>
  </si>
  <si>
    <t>Huron</t>
  </si>
  <si>
    <t>Knox</t>
  </si>
  <si>
    <t>Marion</t>
  </si>
  <si>
    <t>Morrow</t>
  </si>
  <si>
    <t>Richland</t>
  </si>
  <si>
    <t>Wyandot</t>
  </si>
  <si>
    <t>Unit of Service per Taxonomy:</t>
  </si>
  <si>
    <t>Seneca</t>
  </si>
  <si>
    <t>Organization Name:</t>
  </si>
  <si>
    <t>For Program Year:                     Beginning</t>
  </si>
  <si>
    <t>Date:</t>
  </si>
  <si>
    <t>"Partial Unit Rate by Funding Source" column will automatically calculate when numbers are entered in "Proposed Unit Rate" column and "Total Units" field.</t>
  </si>
  <si>
    <r>
      <t xml:space="preserve">"E. Organization Match" will turn </t>
    </r>
    <r>
      <rPr>
        <sz val="10.5"/>
        <color rgb="FF00B050"/>
        <rFont val="Arial"/>
        <family val="2"/>
      </rPr>
      <t>green</t>
    </r>
    <r>
      <rPr>
        <sz val="10.5"/>
        <rFont val="Arial"/>
        <family val="2"/>
      </rPr>
      <t xml:space="preserve"> if SUM of Local Cash, and/or In-Kind Funds meets or exceeds minimum match requirements.</t>
    </r>
  </si>
  <si>
    <r>
      <t xml:space="preserve">"E. Organization Match" will turn </t>
    </r>
    <r>
      <rPr>
        <sz val="10.5"/>
        <color rgb="FFFF0000"/>
        <rFont val="Arial"/>
        <family val="2"/>
      </rPr>
      <t>red</t>
    </r>
    <r>
      <rPr>
        <sz val="10.5"/>
        <rFont val="Arial"/>
        <family val="2"/>
      </rPr>
      <t xml:space="preserve"> if SUM of Local Cash, and/or In-Kind Funds is below minimum match requirements.</t>
    </r>
  </si>
  <si>
    <t>Athens</t>
  </si>
  <si>
    <t>Hocking</t>
  </si>
  <si>
    <t>Meigs</t>
  </si>
  <si>
    <t>Monroe</t>
  </si>
  <si>
    <t>Morgan</t>
  </si>
  <si>
    <t>Noble</t>
  </si>
  <si>
    <t>Perry</t>
  </si>
  <si>
    <t>Washington</t>
  </si>
  <si>
    <t xml:space="preserve">     B. Senior Comm Services</t>
  </si>
  <si>
    <t>Title III B</t>
  </si>
  <si>
    <t xml:space="preserve">     C. Allocation for Srvc Delivery</t>
  </si>
  <si>
    <t xml:space="preserve">     D.  Project Income</t>
  </si>
  <si>
    <t xml:space="preserve">     E.  Local Cash</t>
  </si>
  <si>
    <t xml:space="preserve">     F.  In-Kind</t>
  </si>
  <si>
    <t xml:space="preserve">     G. Organization Match (Local + In-Kind)</t>
  </si>
  <si>
    <r>
      <t xml:space="preserve">     H.  </t>
    </r>
    <r>
      <rPr>
        <b/>
        <sz val="10"/>
        <rFont val="Arial"/>
        <family val="2"/>
      </rPr>
      <t>Total Funds</t>
    </r>
  </si>
  <si>
    <r>
      <t xml:space="preserve">     I.  </t>
    </r>
    <r>
      <rPr>
        <b/>
        <sz val="10"/>
        <rFont val="Arial"/>
        <family val="2"/>
      </rPr>
      <t>Total Units</t>
    </r>
  </si>
  <si>
    <t xml:space="preserve">Service Type: </t>
  </si>
  <si>
    <t xml:space="preserve">     A.  Title III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</si>
</sst>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mm/dd/yy;@"/>
    <numFmt numFmtId="165" formatCode="_(&quot;$&quot;* #,##0_);_(&quot;$&quot;* \(#,##0\);_(&quot;$&quot;* &quot;-&quot;??_);_(@_)"/>
    <numFmt numFmtId="166" formatCode="&quot;$&quot;#,##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0.5"/>
      <name val="Arial"/>
      <family val="2"/>
    </font>
    <font>
      <b/>
      <sz val="10.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0.5"/>
      <name val="Arial"/>
      <family val="2"/>
    </font>
    <font>
      <sz val="10.5"/>
      <color rgb="FF00B050"/>
      <name val="Arial"/>
      <family val="2"/>
    </font>
    <font>
      <sz val="10.5"/>
      <color rgb="FFFF0000"/>
      <name val="Arial"/>
      <family val="2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12" fillId="3" borderId="0" applyNumberFormat="0" applyBorder="0" applyAlignment="0" applyProtection="0"/>
    <xf numFmtId="44" fontId="16" fillId="0" borderId="0" applyFont="0" applyFill="0" applyBorder="0" applyAlignment="0" applyProtection="0"/>
    <xf numFmtId="0" fontId="20" fillId="13" borderId="5" applyNumberFormat="0" applyFont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7" fillId="0" borderId="0" xfId="0" applyFont="1"/>
    <xf numFmtId="3" fontId="8" fillId="0" borderId="3" xfId="0" applyNumberFormat="1" applyFont="1" applyBorder="1" applyProtection="1">
      <protection locked="0"/>
    </xf>
    <xf numFmtId="0" fontId="0" fillId="4" borderId="0" xfId="0" applyFill="1"/>
    <xf numFmtId="165" fontId="0" fillId="0" borderId="0" xfId="2" applyNumberFormat="1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41" fontId="13" fillId="12" borderId="1" xfId="1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right"/>
    </xf>
    <xf numFmtId="0" fontId="3" fillId="2" borderId="0" xfId="0" applyFont="1" applyFill="1"/>
    <xf numFmtId="14" fontId="3" fillId="2" borderId="1" xfId="0" applyNumberFormat="1" applyFont="1" applyFill="1" applyBorder="1"/>
    <xf numFmtId="164" fontId="3" fillId="2" borderId="0" xfId="0" applyNumberFormat="1" applyFont="1" applyFill="1"/>
    <xf numFmtId="41" fontId="13" fillId="4" borderId="1" xfId="1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4" fillId="0" borderId="0" xfId="0" applyFont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1" fontId="3" fillId="2" borderId="0" xfId="0" applyNumberFormat="1" applyFont="1" applyFill="1"/>
    <xf numFmtId="41" fontId="4" fillId="2" borderId="0" xfId="0" applyNumberFormat="1" applyFont="1" applyFill="1"/>
    <xf numFmtId="42" fontId="8" fillId="2" borderId="0" xfId="0" applyNumberFormat="1" applyFont="1" applyFill="1" applyAlignment="1">
      <alignment horizontal="left"/>
    </xf>
    <xf numFmtId="42" fontId="8" fillId="2" borderId="3" xfId="0" applyNumberFormat="1" applyFont="1" applyFill="1" applyBorder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1" fillId="2" borderId="0" xfId="0" applyFont="1" applyFill="1"/>
    <xf numFmtId="164" fontId="3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65" fontId="3" fillId="0" borderId="2" xfId="2" applyNumberFormat="1" applyFont="1" applyBorder="1" applyProtection="1">
      <protection locked="0"/>
    </xf>
    <xf numFmtId="0" fontId="3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166" fontId="4" fillId="12" borderId="0" xfId="0" applyNumberFormat="1" applyFont="1" applyFill="1"/>
    <xf numFmtId="0" fontId="17" fillId="2" borderId="0" xfId="0" applyFont="1" applyFill="1" applyAlignment="1">
      <alignment horizontal="left"/>
    </xf>
    <xf numFmtId="44" fontId="0" fillId="0" borderId="0" xfId="2" applyFont="1"/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0" fontId="3" fillId="2" borderId="0" xfId="0" applyFont="1" applyFill="1" applyAlignment="1">
      <alignment horizontal="left"/>
    </xf>
    <xf numFmtId="165" fontId="8" fillId="2" borderId="3" xfId="2" applyNumberFormat="1" applyFont="1" applyFill="1" applyBorder="1" applyProtection="1">
      <protection hidden="1"/>
    </xf>
    <xf numFmtId="165" fontId="3" fillId="0" borderId="1" xfId="2" applyNumberFormat="1" applyFont="1" applyBorder="1" applyProtection="1">
      <protection hidden="1"/>
    </xf>
    <xf numFmtId="165" fontId="3" fillId="0" borderId="0" xfId="2" applyNumberFormat="1" applyFont="1" applyBorder="1" applyProtection="1">
      <protection hidden="1"/>
    </xf>
    <xf numFmtId="2" fontId="3" fillId="0" borderId="2" xfId="0" applyNumberFormat="1" applyFont="1" applyBorder="1" applyProtection="1">
      <protection hidden="1"/>
    </xf>
    <xf numFmtId="44" fontId="8" fillId="2" borderId="4" xfId="0" applyNumberFormat="1" applyFont="1" applyFill="1" applyBorder="1" applyAlignment="1" applyProtection="1">
      <alignment horizontal="left"/>
      <protection hidden="1"/>
    </xf>
    <xf numFmtId="165" fontId="4" fillId="12" borderId="0" xfId="0" applyNumberFormat="1" applyFont="1" applyFill="1" applyAlignment="1" applyProtection="1">
      <alignment horizontal="center"/>
      <protection hidden="1"/>
    </xf>
    <xf numFmtId="0" fontId="3" fillId="13" borderId="5" xfId="3" applyFont="1" applyAlignment="1">
      <alignment horizontal="left"/>
    </xf>
    <xf numFmtId="165" fontId="2" fillId="14" borderId="1" xfId="4" applyNumberFormat="1" applyBorder="1" applyProtection="1">
      <protection hidden="1"/>
    </xf>
    <xf numFmtId="0" fontId="1" fillId="15" borderId="1" xfId="5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0" fontId="15" fillId="4" borderId="0" xfId="0" applyFont="1" applyFill="1" applyAlignment="1" applyProtection="1">
      <alignment horizontal="center"/>
      <protection locked="0"/>
    </xf>
    <xf numFmtId="0" fontId="6" fillId="2" borderId="0" xfId="0" applyFont="1" applyFill="1"/>
    <xf numFmtId="0" fontId="10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2" borderId="0" xfId="0" applyFont="1" applyFill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6">
    <cellStyle name="20% - Accent6" xfId="5" builtinId="50"/>
    <cellStyle name="60% - Accent6" xfId="4" builtinId="52"/>
    <cellStyle name="Currency" xfId="2" builtinId="4"/>
    <cellStyle name="Neutral" xfId="1" builtinId="28"/>
    <cellStyle name="Normal" xfId="0" builtinId="0"/>
    <cellStyle name="Note" xfId="3" builtinId="10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scal%20Forms\RFP%20Budget%20Sheets\Proposed%20RF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stutz\LOCALS~1\Temp\XPgrpwise\Proposed%20RF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K47"/>
  <sheetViews>
    <sheetView showGridLines="0" tabSelected="1" showRuler="0" view="pageLayout" zoomScaleNormal="100" workbookViewId="0">
      <selection activeCell="K16" sqref="K16"/>
    </sheetView>
  </sheetViews>
  <sheetFormatPr defaultColWidth="8.7109375" defaultRowHeight="12.75" x14ac:dyDescent="0.2"/>
  <cols>
    <col min="1" max="1" width="26" customWidth="1"/>
    <col min="2" max="2" width="4.85546875" customWidth="1"/>
    <col min="3" max="3" width="3.85546875" customWidth="1"/>
    <col min="4" max="4" width="12.7109375" customWidth="1"/>
    <col min="5" max="5" width="11.7109375" customWidth="1"/>
    <col min="6" max="6" width="0.7109375" customWidth="1"/>
    <col min="7" max="8" width="10.5703125" customWidth="1"/>
    <col min="9" max="9" width="11.42578125" customWidth="1"/>
  </cols>
  <sheetData>
    <row r="2" spans="1:11" ht="13.5" x14ac:dyDescent="0.2">
      <c r="A2" s="14" t="s">
        <v>17</v>
      </c>
      <c r="B2" s="58"/>
      <c r="C2" s="58"/>
      <c r="D2" s="58"/>
      <c r="E2" s="58"/>
      <c r="I2" s="15"/>
      <c r="J2" s="1"/>
      <c r="K2" s="1"/>
    </row>
    <row r="3" spans="1:11" ht="18.95" customHeight="1" x14ac:dyDescent="0.2">
      <c r="A3" s="59" t="s">
        <v>18</v>
      </c>
      <c r="B3" s="59"/>
      <c r="C3" s="59"/>
      <c r="D3" s="59"/>
      <c r="E3" s="16">
        <v>46023</v>
      </c>
      <c r="F3" s="17"/>
      <c r="G3" s="14" t="s">
        <v>0</v>
      </c>
      <c r="H3" s="16">
        <v>46387</v>
      </c>
      <c r="I3" s="15"/>
      <c r="J3" s="1"/>
      <c r="K3" s="1"/>
    </row>
    <row r="4" spans="1:11" ht="12.95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" x14ac:dyDescent="0.25">
      <c r="A5" s="39" t="s">
        <v>40</v>
      </c>
      <c r="B5" s="60" t="s">
        <v>15</v>
      </c>
      <c r="C5" s="61"/>
      <c r="D5" s="61"/>
      <c r="E5" s="61"/>
      <c r="F5" s="55"/>
      <c r="G5" s="55"/>
      <c r="H5" s="55"/>
      <c r="I5" s="55"/>
      <c r="J5" s="1"/>
      <c r="K5" s="1"/>
    </row>
    <row r="6" spans="1:11" ht="8.8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6.149999999999999" customHeight="1" x14ac:dyDescent="0.25">
      <c r="B7" s="18" t="s">
        <v>1</v>
      </c>
      <c r="C7" s="18"/>
      <c r="D7" s="18"/>
      <c r="E7" s="13" t="s">
        <v>25</v>
      </c>
      <c r="G7" s="1"/>
      <c r="H7" s="1"/>
      <c r="I7" s="1"/>
      <c r="J7" s="1"/>
      <c r="K7" s="1"/>
    </row>
    <row r="8" spans="1:11" ht="7.35" customHeight="1" x14ac:dyDescent="0.2">
      <c r="A8" s="1"/>
      <c r="B8" s="1"/>
      <c r="C8" s="1"/>
      <c r="D8" s="15"/>
      <c r="E8" s="15"/>
      <c r="F8" s="15"/>
      <c r="G8" s="15"/>
      <c r="H8" s="15"/>
      <c r="I8" s="15"/>
      <c r="J8" s="1"/>
      <c r="K8" s="1"/>
    </row>
    <row r="9" spans="1:11" ht="15" x14ac:dyDescent="0.25">
      <c r="A9" s="19"/>
      <c r="B9" s="41"/>
      <c r="C9" s="41"/>
      <c r="D9" s="41"/>
      <c r="E9" s="41"/>
      <c r="F9" s="41"/>
      <c r="G9" s="41"/>
      <c r="H9" s="41"/>
      <c r="I9" s="1"/>
      <c r="J9" s="1"/>
      <c r="K9" s="1"/>
    </row>
    <row r="10" spans="1:11" ht="31.5" customHeight="1" x14ac:dyDescent="0.2">
      <c r="A10" s="63" t="s">
        <v>21</v>
      </c>
      <c r="B10" s="63"/>
      <c r="C10" s="63"/>
      <c r="D10" s="63"/>
      <c r="E10" s="63"/>
      <c r="F10" s="63"/>
      <c r="G10" s="63"/>
      <c r="H10" s="63"/>
    </row>
    <row r="11" spans="1:11" ht="16.5" customHeight="1" x14ac:dyDescent="0.2">
      <c r="A11" s="20"/>
      <c r="B11" s="20"/>
      <c r="C11" s="20"/>
      <c r="D11" s="20"/>
      <c r="E11" s="20"/>
      <c r="F11" s="20"/>
      <c r="G11" s="20"/>
      <c r="H11" s="20"/>
    </row>
    <row r="12" spans="1:11" ht="30" customHeight="1" x14ac:dyDescent="0.2">
      <c r="A12" s="63" t="s">
        <v>22</v>
      </c>
      <c r="B12" s="63"/>
      <c r="C12" s="63"/>
      <c r="D12" s="63"/>
      <c r="E12" s="63"/>
      <c r="F12" s="63"/>
      <c r="G12" s="63"/>
      <c r="H12" s="63"/>
      <c r="I12" s="1"/>
      <c r="J12" s="1"/>
      <c r="K12" s="1"/>
    </row>
    <row r="13" spans="1:11" ht="13.5" x14ac:dyDescent="0.2">
      <c r="A13" s="20"/>
      <c r="B13" s="20"/>
      <c r="C13" s="20"/>
      <c r="D13" s="20"/>
      <c r="E13" s="20"/>
      <c r="F13" s="20"/>
      <c r="G13" s="20"/>
      <c r="H13" s="20"/>
      <c r="I13" s="1"/>
      <c r="J13" s="1"/>
      <c r="K13" s="1"/>
    </row>
    <row r="14" spans="1:11" ht="32.450000000000003" customHeight="1" x14ac:dyDescent="0.2">
      <c r="A14" s="64" t="s">
        <v>20</v>
      </c>
      <c r="B14" s="64"/>
      <c r="C14" s="64"/>
      <c r="D14" s="64"/>
      <c r="E14" s="64"/>
      <c r="F14" s="64"/>
      <c r="G14" s="64"/>
      <c r="H14" s="64"/>
      <c r="I14" s="1"/>
      <c r="J14" s="1"/>
      <c r="K14" s="1"/>
    </row>
    <row r="15" spans="1:11" ht="15" x14ac:dyDescent="0.25">
      <c r="A15" s="19"/>
      <c r="B15" s="20"/>
      <c r="C15" s="20"/>
      <c r="D15" s="20"/>
      <c r="E15" s="20"/>
      <c r="F15" s="20"/>
      <c r="G15" s="20"/>
      <c r="H15" s="20"/>
      <c r="I15" s="1"/>
      <c r="J15" s="1"/>
      <c r="K15" s="1"/>
    </row>
    <row r="16" spans="1:11" ht="22.5" customHeight="1" x14ac:dyDescent="0.2">
      <c r="A16" s="66" t="s">
        <v>2</v>
      </c>
      <c r="B16" s="66"/>
      <c r="C16" s="67"/>
      <c r="D16" s="21" t="s">
        <v>3</v>
      </c>
      <c r="E16" s="1"/>
      <c r="F16" s="1"/>
      <c r="G16" s="56" t="s">
        <v>4</v>
      </c>
      <c r="H16" s="56"/>
      <c r="I16" s="56"/>
      <c r="K16" s="1"/>
    </row>
    <row r="17" spans="1:11" ht="15" x14ac:dyDescent="0.2">
      <c r="A17" s="57" t="s">
        <v>41</v>
      </c>
      <c r="B17" s="57"/>
      <c r="C17" s="57"/>
      <c r="D17" s="48">
        <f>IF(E7="Athens",Funds!C1,IF(E7="Hocking",Funds!C2,IF(E7="Meigs",Funds!C3,IF(E7="Monroe",Funds!C4,IF(E7="Morgan",Funds!C5,IF(E7="Noble",Funds!C6,IF(E7="Perry",Funds!C7,IF(E7="Washington",Funds!C8))))))))</f>
        <v>23518.07</v>
      </c>
      <c r="E17" s="15"/>
      <c r="F17" s="15"/>
      <c r="G17" s="15"/>
      <c r="H17" s="50"/>
      <c r="I17" s="22"/>
      <c r="K17" s="1"/>
    </row>
    <row r="18" spans="1:11" ht="15" x14ac:dyDescent="0.2">
      <c r="A18" s="57" t="s">
        <v>31</v>
      </c>
      <c r="B18" s="57"/>
      <c r="C18" s="57"/>
      <c r="D18" s="48">
        <f>IF(E7="Athens",Funds!E1,IF(E7="Hocking",Funds!E2,IF(E7="Meigs",Funds!E3,IF(E7="Monroe",Funds!E4,IF(E7="Morgan",Funds!E5,IF(E7="Noble",Funds!E6,IF(E7="Perry",Funds!E7,IF(E7="Washington",Funds!E8))))))))</f>
        <v>4469.42</v>
      </c>
      <c r="E18" s="15"/>
      <c r="F18" s="15"/>
      <c r="G18" s="15"/>
      <c r="H18" s="50"/>
      <c r="I18" s="22"/>
      <c r="K18" s="1"/>
    </row>
    <row r="19" spans="1:11" ht="15.75" x14ac:dyDescent="0.25">
      <c r="A19" s="53" t="s">
        <v>33</v>
      </c>
      <c r="B19" s="53"/>
      <c r="C19" s="46"/>
      <c r="D19" s="54"/>
      <c r="E19" s="15"/>
      <c r="F19" s="15"/>
      <c r="G19" s="15"/>
      <c r="H19" s="50" t="e">
        <f>D19/D26</f>
        <v>#DIV/0!</v>
      </c>
      <c r="I19" s="22"/>
      <c r="K19" s="1"/>
    </row>
    <row r="20" spans="1:11" x14ac:dyDescent="0.2">
      <c r="A20" s="57" t="s">
        <v>34</v>
      </c>
      <c r="B20" s="57"/>
      <c r="C20" s="57"/>
      <c r="D20" s="35"/>
      <c r="E20" s="15"/>
      <c r="F20" s="15"/>
      <c r="G20" s="15"/>
      <c r="H20" s="50" t="e">
        <f>20/D26</f>
        <v>#DIV/0!</v>
      </c>
      <c r="K20" s="1"/>
    </row>
    <row r="21" spans="1:11" x14ac:dyDescent="0.2">
      <c r="A21" s="57" t="s">
        <v>35</v>
      </c>
      <c r="B21" s="57"/>
      <c r="C21" s="57"/>
      <c r="D21" s="35"/>
      <c r="E21" s="52">
        <f>(D19/85%)</f>
        <v>0</v>
      </c>
      <c r="F21" s="24"/>
      <c r="G21" s="23"/>
      <c r="H21" s="50" t="e">
        <f>D21/D26</f>
        <v>#DIV/0!</v>
      </c>
      <c r="K21" s="1"/>
    </row>
    <row r="22" spans="1:11" x14ac:dyDescent="0.2">
      <c r="A22" s="57" t="s">
        <v>36</v>
      </c>
      <c r="B22" s="57"/>
      <c r="C22" s="57"/>
      <c r="D22" s="35"/>
      <c r="E22" s="40">
        <f>E21-D19</f>
        <v>0</v>
      </c>
      <c r="F22" s="25"/>
      <c r="G22" s="26"/>
      <c r="H22" s="50" t="e">
        <f>Inkind/D26</f>
        <v>#DIV/0!</v>
      </c>
      <c r="K22" s="1"/>
    </row>
    <row r="23" spans="1:11" ht="13.5" thickBot="1" x14ac:dyDescent="0.25">
      <c r="A23" s="57" t="s">
        <v>37</v>
      </c>
      <c r="B23" s="57"/>
      <c r="C23" s="57"/>
      <c r="D23" s="49">
        <f>D21+Inkind</f>
        <v>0</v>
      </c>
      <c r="E23" s="65" t="s">
        <v>5</v>
      </c>
      <c r="F23" s="65"/>
      <c r="G23" s="65"/>
      <c r="H23" s="51" t="e">
        <f>ROUNDUP(SUM(H17:H22),2)</f>
        <v>#DIV/0!</v>
      </c>
      <c r="I23" s="27"/>
      <c r="K23" s="1"/>
    </row>
    <row r="24" spans="1:11" ht="13.5" thickBot="1" x14ac:dyDescent="0.25">
      <c r="A24" s="57" t="s">
        <v>38</v>
      </c>
      <c r="B24" s="57"/>
      <c r="C24" s="57"/>
      <c r="D24" s="47">
        <f>ROUNDUP(SUM(D19:D22),2)</f>
        <v>0</v>
      </c>
      <c r="E24" s="37"/>
      <c r="F24" s="37"/>
      <c r="G24" s="37"/>
      <c r="H24" s="27"/>
      <c r="I24" s="27"/>
      <c r="K24" s="1"/>
    </row>
    <row r="25" spans="1:11" ht="13.5" thickBot="1" x14ac:dyDescent="0.25">
      <c r="A25" s="36"/>
      <c r="B25" s="36"/>
      <c r="C25" s="36"/>
      <c r="D25" s="28"/>
      <c r="E25" s="15"/>
      <c r="F25" s="15"/>
      <c r="G25" s="15"/>
      <c r="H25" s="15"/>
      <c r="I25" s="15"/>
      <c r="J25" s="1"/>
      <c r="K25" s="1"/>
    </row>
    <row r="26" spans="1:11" ht="13.5" thickBot="1" x14ac:dyDescent="0.25">
      <c r="A26" s="57" t="s">
        <v>39</v>
      </c>
      <c r="B26" s="57"/>
      <c r="C26" s="57"/>
      <c r="D26" s="3"/>
      <c r="E26" s="1"/>
      <c r="F26" s="1"/>
      <c r="G26" s="1"/>
      <c r="H26" s="1"/>
      <c r="I26" s="1"/>
      <c r="J26" s="1"/>
      <c r="K26" s="1"/>
    </row>
    <row r="27" spans="1:11" ht="13.5" x14ac:dyDescent="0.2">
      <c r="A27" s="1"/>
      <c r="B27" s="1"/>
      <c r="C27" s="1"/>
      <c r="D27" s="1"/>
      <c r="E27" s="36"/>
      <c r="F27" s="36"/>
      <c r="G27" s="38"/>
      <c r="H27" s="15"/>
      <c r="I27" s="29"/>
      <c r="J27" s="1"/>
      <c r="K27" s="1"/>
    </row>
    <row r="28" spans="1:11" ht="13.5" x14ac:dyDescent="0.2">
      <c r="A28" s="30"/>
      <c r="B28" s="30"/>
      <c r="C28" s="31"/>
      <c r="D28" s="38"/>
      <c r="E28" s="1"/>
      <c r="F28" s="1"/>
      <c r="G28" s="1"/>
      <c r="H28" s="1"/>
      <c r="I28" s="1"/>
      <c r="J28" s="1"/>
      <c r="K28" s="1"/>
    </row>
    <row r="29" spans="1:11" x14ac:dyDescent="0.2">
      <c r="A29" s="32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">
      <c r="A31" s="1"/>
      <c r="B31" s="1"/>
      <c r="C31" s="1"/>
      <c r="D31" s="62" t="s">
        <v>19</v>
      </c>
      <c r="E31" s="62"/>
      <c r="G31" s="33"/>
      <c r="H31" s="1"/>
      <c r="I31" s="1"/>
      <c r="J31" s="1"/>
      <c r="K31" s="1"/>
    </row>
    <row r="32" spans="1:1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41.25" customHeight="1" x14ac:dyDescent="0.2">
      <c r="A33" s="1"/>
      <c r="B33" s="1"/>
      <c r="C33" s="1"/>
      <c r="D33" s="1"/>
      <c r="E33" s="34"/>
      <c r="J33" s="1"/>
      <c r="K33" s="1"/>
    </row>
    <row r="34" spans="1:11" x14ac:dyDescent="0.2">
      <c r="J34" s="1"/>
      <c r="K34" s="1"/>
    </row>
    <row r="35" spans="1:11" x14ac:dyDescent="0.2">
      <c r="J35" s="1"/>
      <c r="K35" s="1"/>
    </row>
    <row r="36" spans="1:11" x14ac:dyDescent="0.2">
      <c r="J36" s="1"/>
      <c r="K36" s="1"/>
    </row>
    <row r="37" spans="1:11" x14ac:dyDescent="0.2">
      <c r="J37" s="1"/>
      <c r="K37" s="1"/>
    </row>
    <row r="38" spans="1:11" x14ac:dyDescent="0.2">
      <c r="J38" s="1"/>
      <c r="K38" s="1"/>
    </row>
    <row r="39" spans="1:11" x14ac:dyDescent="0.2">
      <c r="J39" s="1"/>
      <c r="K39" s="1"/>
    </row>
    <row r="40" spans="1:11" x14ac:dyDescent="0.2">
      <c r="J40" s="1"/>
      <c r="K40" s="1"/>
    </row>
    <row r="41" spans="1:11" x14ac:dyDescent="0.2">
      <c r="J41" s="1"/>
      <c r="K41" s="1"/>
    </row>
    <row r="42" spans="1:11" x14ac:dyDescent="0.2">
      <c r="J42" s="1"/>
      <c r="K42" s="1"/>
    </row>
    <row r="43" spans="1:11" x14ac:dyDescent="0.2">
      <c r="J43" s="1"/>
      <c r="K43" s="1"/>
    </row>
    <row r="44" spans="1:11" x14ac:dyDescent="0.2">
      <c r="J44" s="1"/>
      <c r="K44" s="1"/>
    </row>
    <row r="45" spans="1:11" x14ac:dyDescent="0.2">
      <c r="J45" s="1"/>
      <c r="K45" s="1"/>
    </row>
    <row r="46" spans="1:11" x14ac:dyDescent="0.2">
      <c r="J46" s="1"/>
      <c r="K46" s="1"/>
    </row>
    <row r="47" spans="1:11" x14ac:dyDescent="0.2">
      <c r="J47" s="1"/>
    </row>
  </sheetData>
  <sheetProtection selectLockedCells="1" selectUnlockedCells="1"/>
  <mergeCells count="19">
    <mergeCell ref="D31:E31"/>
    <mergeCell ref="A10:H10"/>
    <mergeCell ref="A12:H12"/>
    <mergeCell ref="A14:H14"/>
    <mergeCell ref="A26:C26"/>
    <mergeCell ref="E23:G23"/>
    <mergeCell ref="A20:C20"/>
    <mergeCell ref="A23:C23"/>
    <mergeCell ref="A16:C16"/>
    <mergeCell ref="A17:C17"/>
    <mergeCell ref="A21:C21"/>
    <mergeCell ref="A18:C18"/>
    <mergeCell ref="F5:I5"/>
    <mergeCell ref="G16:I16"/>
    <mergeCell ref="A22:C22"/>
    <mergeCell ref="B2:E2"/>
    <mergeCell ref="A24:C24"/>
    <mergeCell ref="A3:D3"/>
    <mergeCell ref="B5:E5"/>
  </mergeCells>
  <phoneticPr fontId="4" type="noConversion"/>
  <conditionalFormatting sqref="B7:E7">
    <cfRule type="cellIs" dxfId="8" priority="14" stopIfTrue="1" operator="lessThanOrEqual">
      <formula>0</formula>
    </cfRule>
  </conditionalFormatting>
  <conditionalFormatting sqref="D17:D23 D26">
    <cfRule type="cellIs" dxfId="7" priority="8" stopIfTrue="1" operator="lessThanOrEqual">
      <formula>0</formula>
    </cfRule>
  </conditionalFormatting>
  <conditionalFormatting sqref="D23">
    <cfRule type="expression" dxfId="6" priority="4">
      <formula>D23&gt;=$E$22</formula>
    </cfRule>
    <cfRule type="expression" dxfId="5" priority="5">
      <formula>D23&lt;=$E$22</formula>
    </cfRule>
  </conditionalFormatting>
  <conditionalFormatting sqref="E3">
    <cfRule type="cellIs" dxfId="4" priority="3" stopIfTrue="1" operator="lessThanOrEqual">
      <formula>0</formula>
    </cfRule>
  </conditionalFormatting>
  <conditionalFormatting sqref="F22">
    <cfRule type="cellIs" dxfId="3" priority="10" stopIfTrue="1" operator="lessThan">
      <formula>SUM(0.3333*#REF!)</formula>
    </cfRule>
  </conditionalFormatting>
  <conditionalFormatting sqref="G31">
    <cfRule type="cellIs" dxfId="2" priority="1" stopIfTrue="1" operator="lessThanOrEqual">
      <formula>0</formula>
    </cfRule>
  </conditionalFormatting>
  <conditionalFormatting sqref="H3">
    <cfRule type="cellIs" dxfId="1" priority="2" stopIfTrue="1" operator="lessThanOrEqual">
      <formula>0</formula>
    </cfRule>
  </conditionalFormatting>
  <conditionalFormatting sqref="H17:H22">
    <cfRule type="cellIs" dxfId="0" priority="7" stopIfTrue="1" operator="lessThanOrEqual">
      <formula>0</formula>
    </cfRule>
  </conditionalFormatting>
  <dataValidations disablePrompts="1" count="1">
    <dataValidation type="whole" operator="lessThan" allowBlank="1" showErrorMessage="1" errorTitle="MATCH REQUIREMENT NOT MET" error="There is a 25% match requirement that must be met." sqref="F22" xr:uid="{D218D59A-A697-4526-B819-5A8A39D1592A}">
      <formula1>SUM(0.3333*E17)</formula1>
    </dataValidation>
  </dataValidations>
  <printOptions horizontalCentered="1"/>
  <pageMargins left="0.52" right="0.25" top="1.25" bottom="0.5" header="0.25" footer="0.25"/>
  <pageSetup scale="97" orientation="portrait" r:id="rId1"/>
  <headerFooter alignWithMargins="0">
    <oddHeader>&amp;C&amp;"Arial,Bold"&amp;14BUCKEYE HILLS REGIONAL COUNCIL/AAA8
&amp;12PROPOSED TITLE III PURCHASE OF SERVICE BUDGET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2C75755-A648-4D4E-9ADF-B6628899D435}">
          <x14:formula1>
            <xm:f>Funds!$B$1:$B$8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45DC-9309-4289-AEDB-751FBE21A7A2}">
  <dimension ref="A1:G8"/>
  <sheetViews>
    <sheetView workbookViewId="0">
      <selection activeCell="E9" sqref="E9"/>
    </sheetView>
  </sheetViews>
  <sheetFormatPr defaultRowHeight="12.75" x14ac:dyDescent="0.2"/>
  <cols>
    <col min="5" max="5" width="11.140625" style="42" bestFit="1" customWidth="1"/>
    <col min="6" max="6" width="10.140625" bestFit="1" customWidth="1"/>
  </cols>
  <sheetData>
    <row r="1" spans="1:7" x14ac:dyDescent="0.2">
      <c r="A1" s="43" t="s">
        <v>32</v>
      </c>
      <c r="B1" s="4" t="s">
        <v>23</v>
      </c>
      <c r="C1" s="5">
        <v>30406.720000000001</v>
      </c>
      <c r="D1" s="5">
        <v>6528.04</v>
      </c>
      <c r="E1" s="42">
        <v>6585.49</v>
      </c>
      <c r="F1" s="42"/>
      <c r="G1" s="44">
        <f t="shared" ref="G1:G8" si="0">SUM(D1,F1)</f>
        <v>6528.04</v>
      </c>
    </row>
    <row r="2" spans="1:7" x14ac:dyDescent="0.2">
      <c r="A2" s="43"/>
      <c r="B2" s="6" t="s">
        <v>24</v>
      </c>
      <c r="C2" s="5">
        <v>23491.66</v>
      </c>
      <c r="D2" s="5">
        <v>4932.88</v>
      </c>
      <c r="E2" s="42">
        <v>4461.3100000000004</v>
      </c>
      <c r="F2" s="42"/>
      <c r="G2" s="45">
        <f t="shared" si="0"/>
        <v>4932.88</v>
      </c>
    </row>
    <row r="3" spans="1:7" x14ac:dyDescent="0.2">
      <c r="A3" s="43"/>
      <c r="B3" s="7" t="s">
        <v>25</v>
      </c>
      <c r="C3" s="5">
        <v>23518.07</v>
      </c>
      <c r="D3" s="5">
        <v>4938.97</v>
      </c>
      <c r="E3" s="42">
        <v>4469.42</v>
      </c>
      <c r="F3" s="42"/>
      <c r="G3" s="44">
        <f t="shared" si="0"/>
        <v>4938.97</v>
      </c>
    </row>
    <row r="4" spans="1:7" x14ac:dyDescent="0.2">
      <c r="A4" s="43"/>
      <c r="B4" s="8" t="s">
        <v>26</v>
      </c>
      <c r="C4" s="5">
        <v>21115.27</v>
      </c>
      <c r="D4" s="5">
        <v>4384.6899999999996</v>
      </c>
      <c r="E4" s="42">
        <v>3731.32</v>
      </c>
      <c r="F4" s="42"/>
      <c r="G4" s="44">
        <f t="shared" si="0"/>
        <v>4384.6899999999996</v>
      </c>
    </row>
    <row r="5" spans="1:7" x14ac:dyDescent="0.2">
      <c r="B5" s="9" t="s">
        <v>27</v>
      </c>
      <c r="C5" s="5">
        <v>21761.52</v>
      </c>
      <c r="D5" s="5">
        <v>4533.7700000000004</v>
      </c>
      <c r="E5" s="42">
        <v>3929.84</v>
      </c>
      <c r="F5" s="42"/>
      <c r="G5" s="44">
        <f t="shared" si="0"/>
        <v>4533.7700000000004</v>
      </c>
    </row>
    <row r="6" spans="1:7" x14ac:dyDescent="0.2">
      <c r="B6" s="10" t="s">
        <v>28</v>
      </c>
      <c r="C6" s="5">
        <v>22050.92</v>
      </c>
      <c r="D6" s="5">
        <v>4600.53</v>
      </c>
      <c r="E6" s="42">
        <v>4018.74</v>
      </c>
      <c r="F6" s="42"/>
      <c r="G6" s="44">
        <f t="shared" si="0"/>
        <v>4600.53</v>
      </c>
    </row>
    <row r="7" spans="1:7" x14ac:dyDescent="0.2">
      <c r="B7" s="11" t="s">
        <v>29</v>
      </c>
      <c r="C7" s="5">
        <v>25639.26</v>
      </c>
      <c r="D7" s="5">
        <v>5428.28</v>
      </c>
      <c r="E7" s="42">
        <v>5121.01</v>
      </c>
      <c r="F7" s="42"/>
      <c r="G7" s="44">
        <f t="shared" si="0"/>
        <v>5428.28</v>
      </c>
    </row>
    <row r="8" spans="1:7" x14ac:dyDescent="0.2">
      <c r="B8" s="12" t="s">
        <v>30</v>
      </c>
      <c r="C8" s="5">
        <v>35181.379999999997</v>
      </c>
      <c r="D8" s="5">
        <v>7629.45</v>
      </c>
      <c r="E8" s="42">
        <v>8052.19</v>
      </c>
      <c r="F8" s="42"/>
      <c r="G8" s="44">
        <f t="shared" si="0"/>
        <v>7629.45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sqref="A1:A10"/>
    </sheetView>
  </sheetViews>
  <sheetFormatPr defaultRowHeight="12.75" x14ac:dyDescent="0.2"/>
  <sheetData>
    <row r="1" spans="1:1" x14ac:dyDescent="0.2">
      <c r="A1" s="2" t="s">
        <v>6</v>
      </c>
    </row>
    <row r="2" spans="1:1" x14ac:dyDescent="0.2">
      <c r="A2" s="2" t="s">
        <v>7</v>
      </c>
    </row>
    <row r="3" spans="1:1" x14ac:dyDescent="0.2">
      <c r="A3" s="2" t="s">
        <v>8</v>
      </c>
    </row>
    <row r="4" spans="1:1" x14ac:dyDescent="0.2">
      <c r="A4" s="2" t="s">
        <v>9</v>
      </c>
    </row>
    <row r="5" spans="1:1" x14ac:dyDescent="0.2">
      <c r="A5" s="2" t="s">
        <v>10</v>
      </c>
    </row>
    <row r="6" spans="1:1" x14ac:dyDescent="0.2">
      <c r="A6" s="2" t="s">
        <v>11</v>
      </c>
    </row>
    <row r="7" spans="1:1" x14ac:dyDescent="0.2">
      <c r="A7" s="2" t="s">
        <v>12</v>
      </c>
    </row>
    <row r="8" spans="1:1" x14ac:dyDescent="0.2">
      <c r="A8" s="2" t="s">
        <v>13</v>
      </c>
    </row>
    <row r="9" spans="1:1" x14ac:dyDescent="0.2">
      <c r="A9" s="2" t="s">
        <v>16</v>
      </c>
    </row>
    <row r="10" spans="1:1" x14ac:dyDescent="0.2">
      <c r="A10" s="2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Transportation</vt:lpstr>
      <vt:lpstr>Funds</vt:lpstr>
      <vt:lpstr>County</vt:lpstr>
      <vt:lpstr>Transportation!Inkind</vt:lpstr>
      <vt:lpstr>Transportation!Print_Area</vt:lpstr>
    </vt:vector>
  </TitlesOfParts>
  <Company>Ohio District 5 Area Agency on Aging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gstutz</dc:creator>
  <cp:lastModifiedBy>Jennifer Westfall</cp:lastModifiedBy>
  <cp:lastPrinted>2022-05-11T18:47:08Z</cp:lastPrinted>
  <dcterms:created xsi:type="dcterms:W3CDTF">2009-05-18T15:49:28Z</dcterms:created>
  <dcterms:modified xsi:type="dcterms:W3CDTF">2025-10-28T19:12:09Z</dcterms:modified>
</cp:coreProperties>
</file>